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ЭтаКнига" defaultThemeVersion="124226"/>
  <bookViews>
    <workbookView xWindow="32760" yWindow="32760" windowWidth="19440" windowHeight="6510"/>
  </bookViews>
  <sheets>
    <sheet name="Титульний лист" sheetId="14" r:id="rId1"/>
    <sheet name="Розділ 1 " sheetId="21" r:id="rId2"/>
    <sheet name="Розділ 2" sheetId="24" r:id="rId3"/>
    <sheet name="Розділ 3" sheetId="22" r:id="rId4"/>
    <sheet name="Розділ 4" sheetId="15" r:id="rId5"/>
    <sheet name="довідка" sheetId="25" r:id="rId6"/>
    <sheet name="Додаток 1" sheetId="12" r:id="rId7"/>
    <sheet name="Додаток 2" sheetId="23" r:id="rId8"/>
  </sheets>
  <definedNames>
    <definedName name="_xlnm.Print_Titles" localSheetId="6">'Додаток 1'!$2:$7</definedName>
    <definedName name="_xlnm.Print_Titles" localSheetId="7">'Додаток 2'!$2:$5</definedName>
    <definedName name="_xlnm.Print_Titles" localSheetId="2">'Розділ 2'!$2:$7</definedName>
    <definedName name="_xlnm.Print_Area" localSheetId="5">довідка!$A$1:$G$25</definedName>
    <definedName name="_xlnm.Print_Area" localSheetId="6">'Додаток 1'!$A$1:$L$11</definedName>
    <definedName name="_xlnm.Print_Area" localSheetId="7">'Додаток 2'!$A$1:$I$9</definedName>
    <definedName name="_xlnm.Print_Area" localSheetId="1">'Розділ 1 '!$A$1:$O$17</definedName>
    <definedName name="_xlnm.Print_Area" localSheetId="4">'Розділ 4'!$A$1:$O$13</definedName>
    <definedName name="_xlnm.Print_Area" localSheetId="0">'Титульний лист'!$A$1:$J$30</definedName>
  </definedNames>
  <calcPr calcId="145621" calcMode="manual" fullCalcOnLoad="1"/>
</workbook>
</file>

<file path=xl/calcChain.xml><?xml version="1.0" encoding="utf-8"?>
<calcChain xmlns="http://schemas.openxmlformats.org/spreadsheetml/2006/main">
  <c r="C8" i="23" l="1"/>
  <c r="C9" i="23"/>
  <c r="C10" i="23"/>
  <c r="C11" i="23"/>
  <c r="C12" i="23"/>
  <c r="C13" i="23"/>
  <c r="C14" i="23"/>
  <c r="C15" i="23"/>
  <c r="C16" i="23"/>
  <c r="C17" i="23"/>
  <c r="C18" i="23"/>
  <c r="C19" i="23"/>
  <c r="C20" i="23"/>
  <c r="C21" i="23"/>
  <c r="C22" i="23"/>
  <c r="C23" i="23"/>
  <c r="C24" i="23"/>
  <c r="C25" i="23"/>
  <c r="C26" i="23"/>
  <c r="C27" i="23"/>
  <c r="C28" i="23"/>
  <c r="C29" i="23"/>
  <c r="C30" i="23"/>
  <c r="C31" i="23"/>
  <c r="C32" i="23"/>
  <c r="D33" i="23"/>
  <c r="D6" i="23"/>
  <c r="E33" i="23"/>
  <c r="C33" i="23"/>
  <c r="F33" i="23"/>
  <c r="F6" i="23"/>
  <c r="G33" i="23"/>
  <c r="G6" i="23"/>
  <c r="H33" i="23"/>
  <c r="H6" i="23"/>
  <c r="I33" i="23"/>
  <c r="I6" i="23"/>
  <c r="C35" i="23"/>
  <c r="C36" i="23"/>
  <c r="C37" i="23"/>
  <c r="C38" i="23"/>
  <c r="C39" i="23"/>
  <c r="C40" i="23"/>
  <c r="C41" i="23"/>
  <c r="C42" i="23"/>
  <c r="C43" i="23"/>
  <c r="C44" i="23"/>
  <c r="C45" i="23"/>
  <c r="C46" i="23"/>
  <c r="C47" i="23"/>
  <c r="C48" i="23"/>
  <c r="C49" i="23"/>
  <c r="C50" i="23"/>
  <c r="C51" i="23"/>
  <c r="C52" i="23"/>
  <c r="C53" i="23"/>
  <c r="C54" i="23"/>
  <c r="C55" i="23"/>
  <c r="C56" i="23"/>
  <c r="C57" i="23"/>
  <c r="C58" i="23"/>
  <c r="C59" i="23"/>
  <c r="C60" i="23"/>
  <c r="C61" i="23"/>
  <c r="C62" i="23"/>
  <c r="C63" i="23"/>
  <c r="C64" i="23"/>
  <c r="C65" i="23"/>
  <c r="C66" i="23"/>
  <c r="C67" i="23"/>
  <c r="D68" i="23"/>
  <c r="E68" i="23"/>
  <c r="C68" i="23"/>
  <c r="F68" i="23"/>
  <c r="G68" i="23"/>
  <c r="H68" i="23"/>
  <c r="I68" i="23"/>
  <c r="C70" i="23"/>
  <c r="C71" i="23"/>
  <c r="C72" i="23"/>
  <c r="C73" i="23"/>
  <c r="C74" i="23"/>
  <c r="C75" i="23"/>
  <c r="C76" i="23"/>
  <c r="C77" i="23"/>
  <c r="C78" i="23"/>
  <c r="C79" i="23"/>
  <c r="C80" i="23"/>
  <c r="C81" i="23"/>
  <c r="C82" i="23"/>
  <c r="C83" i="23"/>
  <c r="C84" i="23"/>
  <c r="C85" i="23"/>
  <c r="C86" i="23"/>
  <c r="C87" i="23"/>
  <c r="D88" i="23"/>
  <c r="C88" i="23"/>
  <c r="E88" i="23"/>
  <c r="F88" i="23"/>
  <c r="G88" i="23"/>
  <c r="H88" i="23"/>
  <c r="I88" i="23"/>
  <c r="C90" i="23"/>
  <c r="C91" i="23"/>
  <c r="C92" i="23"/>
  <c r="C93" i="23"/>
  <c r="C94" i="23"/>
  <c r="C95" i="23"/>
  <c r="C96" i="23"/>
  <c r="C97" i="23"/>
  <c r="C98" i="23"/>
  <c r="C99" i="23"/>
  <c r="C100" i="23"/>
  <c r="C101" i="23"/>
  <c r="C102" i="23"/>
  <c r="C103" i="23"/>
  <c r="C104" i="23"/>
  <c r="C105" i="23"/>
  <c r="C106" i="23"/>
  <c r="C107" i="23"/>
  <c r="C108" i="23"/>
  <c r="C109" i="23"/>
  <c r="C110" i="23"/>
  <c r="C111" i="23"/>
  <c r="C112" i="23"/>
  <c r="C113" i="23"/>
  <c r="C114" i="23"/>
  <c r="C115" i="23"/>
  <c r="C116" i="23"/>
  <c r="C117" i="23"/>
  <c r="C118" i="23"/>
  <c r="C119" i="23"/>
  <c r="C120" i="23"/>
  <c r="C121" i="23"/>
  <c r="C122" i="23"/>
  <c r="C123" i="23"/>
  <c r="C124" i="23"/>
  <c r="C125" i="23"/>
  <c r="C126" i="23"/>
  <c r="C127" i="23"/>
  <c r="C128" i="23"/>
  <c r="C129" i="23"/>
  <c r="C130" i="23"/>
  <c r="C131" i="23"/>
  <c r="C132" i="23"/>
  <c r="C133" i="23"/>
  <c r="C134" i="23"/>
  <c r="C135" i="23"/>
  <c r="C136" i="23"/>
  <c r="D137" i="23"/>
  <c r="C137" i="23"/>
  <c r="E137" i="23"/>
  <c r="F137" i="23"/>
  <c r="G137" i="23"/>
  <c r="H137" i="23"/>
  <c r="I137" i="23"/>
  <c r="C139" i="23"/>
  <c r="C140" i="23"/>
  <c r="C141" i="23"/>
  <c r="C142" i="23"/>
  <c r="C143" i="23"/>
  <c r="C144" i="23"/>
  <c r="C145" i="23"/>
  <c r="C146" i="23"/>
  <c r="C147" i="23"/>
  <c r="C148" i="23"/>
  <c r="C149" i="23"/>
  <c r="C150" i="23"/>
  <c r="C151" i="23"/>
  <c r="C152" i="23"/>
  <c r="C153" i="23"/>
  <c r="C154" i="23"/>
  <c r="C155" i="23"/>
  <c r="C156" i="23"/>
  <c r="C157" i="23"/>
  <c r="C158" i="23"/>
  <c r="C159" i="23"/>
  <c r="C160" i="23"/>
  <c r="C161" i="23"/>
  <c r="C162" i="23"/>
  <c r="C163" i="23"/>
  <c r="C164" i="23"/>
  <c r="C165" i="23"/>
  <c r="C166" i="23"/>
  <c r="C167" i="23"/>
  <c r="C168" i="23"/>
  <c r="C169" i="23"/>
  <c r="C170" i="23"/>
  <c r="C171" i="23"/>
  <c r="C172" i="23"/>
  <c r="C173" i="23"/>
  <c r="C174" i="23"/>
  <c r="C175" i="23"/>
  <c r="C176" i="23"/>
  <c r="C177" i="23"/>
  <c r="C178" i="23"/>
  <c r="C179" i="23"/>
  <c r="C180" i="23"/>
  <c r="C181" i="23"/>
  <c r="C182" i="23"/>
  <c r="C183" i="23"/>
  <c r="C184" i="23"/>
  <c r="C185" i="23"/>
  <c r="C186" i="23"/>
  <c r="C187" i="23"/>
  <c r="C188" i="23"/>
  <c r="C189" i="23"/>
  <c r="C190" i="23"/>
  <c r="C191" i="23"/>
  <c r="C192" i="23"/>
  <c r="C193" i="23"/>
  <c r="C194" i="23"/>
  <c r="D195" i="23"/>
  <c r="E195" i="23"/>
  <c r="C195" i="23"/>
  <c r="F195" i="23"/>
  <c r="G195" i="23"/>
  <c r="H195" i="23"/>
  <c r="I195" i="23"/>
  <c r="C197" i="23"/>
  <c r="C198" i="23"/>
  <c r="C199" i="23"/>
  <c r="C200" i="23"/>
  <c r="C201" i="23"/>
  <c r="C202" i="23"/>
  <c r="C203" i="23"/>
  <c r="C204" i="23"/>
  <c r="C205" i="23"/>
  <c r="C206" i="23"/>
  <c r="C207" i="23"/>
  <c r="C208" i="23"/>
  <c r="C209" i="23"/>
  <c r="C210" i="23"/>
  <c r="C211" i="23"/>
  <c r="C212" i="23"/>
  <c r="C213" i="23"/>
  <c r="C214" i="23"/>
  <c r="C215" i="23"/>
  <c r="C216" i="23"/>
  <c r="C217" i="23"/>
  <c r="C218" i="23"/>
  <c r="C219" i="23"/>
  <c r="C220" i="23"/>
  <c r="C221" i="23"/>
  <c r="C222" i="23"/>
  <c r="D223" i="23"/>
  <c r="C223" i="23"/>
  <c r="E223" i="23"/>
  <c r="F223" i="23"/>
  <c r="G223" i="23"/>
  <c r="H223" i="23"/>
  <c r="I223" i="23"/>
  <c r="C225" i="23"/>
  <c r="C226" i="23"/>
  <c r="C227" i="23"/>
  <c r="C228" i="23"/>
  <c r="C229" i="23"/>
  <c r="C230" i="23"/>
  <c r="C231" i="23"/>
  <c r="C232" i="23"/>
  <c r="C233" i="23"/>
  <c r="C234" i="23"/>
  <c r="C235" i="23"/>
  <c r="C236" i="23"/>
  <c r="C237" i="23"/>
  <c r="C238" i="23"/>
  <c r="D239" i="23"/>
  <c r="C239" i="23"/>
  <c r="E239" i="23"/>
  <c r="F239" i="23"/>
  <c r="G239" i="23"/>
  <c r="H239" i="23"/>
  <c r="I239" i="23"/>
  <c r="C241" i="23"/>
  <c r="C242" i="23"/>
  <c r="C243" i="23"/>
  <c r="C244" i="23"/>
  <c r="C245" i="23"/>
  <c r="C246" i="23"/>
  <c r="C247" i="23"/>
  <c r="C248" i="23"/>
  <c r="C249" i="23"/>
  <c r="C250" i="23"/>
  <c r="C251" i="23"/>
  <c r="C252" i="23"/>
  <c r="C253" i="23"/>
  <c r="C254" i="23"/>
  <c r="C255" i="23"/>
  <c r="C256" i="23"/>
  <c r="C257" i="23"/>
  <c r="C258" i="23"/>
  <c r="C259" i="23"/>
  <c r="C260" i="23"/>
  <c r="C261" i="23"/>
  <c r="C262" i="23"/>
  <c r="C263" i="23"/>
  <c r="C264" i="23"/>
  <c r="C265" i="23"/>
  <c r="C266" i="23"/>
  <c r="C267" i="23"/>
  <c r="C268" i="23"/>
  <c r="C269" i="23"/>
  <c r="D270" i="23"/>
  <c r="C270" i="23"/>
  <c r="E270" i="23"/>
  <c r="F270" i="23"/>
  <c r="G270" i="23"/>
  <c r="H270" i="23"/>
  <c r="I270" i="23"/>
  <c r="C272" i="23"/>
  <c r="C273" i="23"/>
  <c r="C274" i="23"/>
  <c r="C275" i="23"/>
  <c r="C276" i="23"/>
  <c r="C277" i="23"/>
  <c r="C278" i="23"/>
  <c r="C279" i="23"/>
  <c r="C280" i="23"/>
  <c r="C281" i="23"/>
  <c r="C282" i="23"/>
  <c r="C283" i="23"/>
  <c r="C284" i="23"/>
  <c r="C285" i="23"/>
  <c r="C286" i="23"/>
  <c r="C287" i="23"/>
  <c r="C288" i="23"/>
  <c r="C289" i="23"/>
  <c r="C290" i="23"/>
  <c r="D290" i="23"/>
  <c r="E290" i="23"/>
  <c r="F290" i="23"/>
  <c r="G290" i="23"/>
  <c r="H290" i="23"/>
  <c r="I290" i="23"/>
  <c r="C292" i="23"/>
  <c r="C293" i="23"/>
  <c r="C294" i="23"/>
  <c r="C295" i="23"/>
  <c r="C296" i="23"/>
  <c r="C297" i="23"/>
  <c r="C298" i="23"/>
  <c r="C299" i="23"/>
  <c r="C300" i="23"/>
  <c r="C301" i="23"/>
  <c r="C302" i="23"/>
  <c r="C303" i="23"/>
  <c r="C304" i="23"/>
  <c r="C305" i="23"/>
  <c r="C306" i="23"/>
  <c r="C307" i="23"/>
  <c r="C308" i="23"/>
  <c r="C309" i="23"/>
  <c r="C310" i="23"/>
  <c r="C311" i="23"/>
  <c r="C312" i="23"/>
  <c r="C313" i="23"/>
  <c r="C314" i="23"/>
  <c r="C315" i="23"/>
  <c r="C316" i="23"/>
  <c r="C317" i="23"/>
  <c r="C318" i="23"/>
  <c r="C319" i="23"/>
  <c r="C320" i="23"/>
  <c r="C321" i="23"/>
  <c r="D321" i="23"/>
  <c r="E321" i="23"/>
  <c r="F321" i="23"/>
  <c r="G321" i="23"/>
  <c r="H321" i="23"/>
  <c r="I321" i="23"/>
  <c r="C323" i="23"/>
  <c r="C324" i="23"/>
  <c r="C325" i="23"/>
  <c r="C326" i="23"/>
  <c r="C327" i="23"/>
  <c r="C328" i="23"/>
  <c r="C329" i="23"/>
  <c r="C330" i="23"/>
  <c r="C331" i="23"/>
  <c r="C332" i="23"/>
  <c r="C333" i="23"/>
  <c r="C334" i="23"/>
  <c r="C335" i="23"/>
  <c r="C336" i="23"/>
  <c r="C337" i="23"/>
  <c r="C338" i="23"/>
  <c r="C339" i="23"/>
  <c r="C340" i="23"/>
  <c r="C341" i="23"/>
  <c r="C342" i="23"/>
  <c r="C343" i="23"/>
  <c r="C344" i="23"/>
  <c r="C345" i="23"/>
  <c r="C346" i="23"/>
  <c r="D347" i="23"/>
  <c r="C347" i="23"/>
  <c r="E347" i="23"/>
  <c r="F347" i="23"/>
  <c r="G347" i="23"/>
  <c r="H347" i="23"/>
  <c r="I347" i="23"/>
  <c r="C349" i="23"/>
  <c r="C350" i="23"/>
  <c r="C351" i="23"/>
  <c r="C352" i="23"/>
  <c r="C353" i="23"/>
  <c r="C354" i="23"/>
  <c r="C355" i="23"/>
  <c r="C356" i="23"/>
  <c r="C357" i="23"/>
  <c r="C358" i="23"/>
  <c r="C359" i="23"/>
  <c r="C360" i="23"/>
  <c r="C361" i="23"/>
  <c r="C362" i="23"/>
  <c r="C363" i="23"/>
  <c r="C364" i="23"/>
  <c r="C365" i="23"/>
  <c r="C366" i="23"/>
  <c r="C367" i="23"/>
  <c r="C368" i="23"/>
  <c r="C369" i="23"/>
  <c r="C370" i="23"/>
  <c r="C371" i="23"/>
  <c r="C372" i="23"/>
  <c r="C373" i="23"/>
  <c r="C374" i="23"/>
  <c r="C375" i="23"/>
  <c r="C376" i="23"/>
  <c r="C377" i="23"/>
  <c r="C378" i="23"/>
  <c r="C379" i="23"/>
  <c r="C380" i="23"/>
  <c r="C381" i="23"/>
  <c r="D382" i="23"/>
  <c r="C382" i="23"/>
  <c r="E382" i="23"/>
  <c r="F382" i="23"/>
  <c r="G382" i="23"/>
  <c r="H382" i="23"/>
  <c r="I382" i="23"/>
  <c r="C384" i="23"/>
  <c r="C385" i="23"/>
  <c r="C386" i="23"/>
  <c r="C387" i="23"/>
  <c r="C388" i="23"/>
  <c r="C389" i="23"/>
  <c r="C390" i="23"/>
  <c r="C391" i="23"/>
  <c r="C392" i="23"/>
  <c r="C393" i="23"/>
  <c r="C394" i="23"/>
  <c r="C395" i="23"/>
  <c r="C396" i="23"/>
  <c r="C397" i="23"/>
  <c r="C398" i="23"/>
  <c r="C399" i="23"/>
  <c r="C400" i="23"/>
  <c r="C401" i="23"/>
  <c r="C402" i="23"/>
  <c r="C403" i="23"/>
  <c r="C404" i="23"/>
  <c r="C405" i="23"/>
  <c r="C406" i="23"/>
  <c r="C407" i="23"/>
  <c r="C408" i="23"/>
  <c r="C409" i="23"/>
  <c r="C410" i="23"/>
  <c r="C411" i="23"/>
  <c r="C412" i="23"/>
  <c r="C413" i="23"/>
  <c r="D414" i="23"/>
  <c r="E414" i="23"/>
  <c r="C414" i="23"/>
  <c r="F414" i="23"/>
  <c r="G414" i="23"/>
  <c r="H414" i="23"/>
  <c r="I414" i="23"/>
  <c r="C416" i="23"/>
  <c r="C417" i="23"/>
  <c r="C418" i="23"/>
  <c r="C419" i="23"/>
  <c r="C420" i="23"/>
  <c r="C421" i="23"/>
  <c r="C422" i="23"/>
  <c r="C423" i="23"/>
  <c r="C424" i="23"/>
  <c r="C425" i="23"/>
  <c r="C426" i="23"/>
  <c r="D427" i="23"/>
  <c r="C427" i="23"/>
  <c r="E427" i="23"/>
  <c r="F427" i="23"/>
  <c r="G427" i="23"/>
  <c r="H427" i="23"/>
  <c r="I427" i="23"/>
  <c r="C429" i="23"/>
  <c r="C430" i="23"/>
  <c r="C431" i="23"/>
  <c r="C432" i="23"/>
  <c r="C433" i="23"/>
  <c r="D434" i="23"/>
  <c r="E434" i="23"/>
  <c r="F434" i="23"/>
  <c r="G434" i="23"/>
  <c r="H434" i="23"/>
  <c r="C434" i="23"/>
  <c r="I434" i="23"/>
  <c r="C436" i="23"/>
  <c r="C437" i="23"/>
  <c r="C438" i="23"/>
  <c r="C439" i="23"/>
  <c r="C440" i="23"/>
  <c r="C441" i="23"/>
  <c r="C442" i="23"/>
  <c r="C443" i="23"/>
  <c r="C444" i="23"/>
  <c r="C445" i="23"/>
  <c r="C446" i="23"/>
  <c r="C447" i="23"/>
  <c r="C448" i="23"/>
  <c r="C449" i="23"/>
  <c r="C450" i="23"/>
  <c r="C451" i="23"/>
  <c r="C452" i="23"/>
  <c r="C453" i="23"/>
  <c r="C454" i="23"/>
  <c r="C455" i="23"/>
  <c r="C456" i="23"/>
  <c r="C457" i="23"/>
  <c r="C458" i="23"/>
  <c r="C459" i="23"/>
  <c r="C460" i="23"/>
  <c r="D461" i="23"/>
  <c r="E461" i="23"/>
  <c r="F461" i="23"/>
  <c r="G461" i="23"/>
  <c r="H461" i="23"/>
  <c r="C461" i="23"/>
  <c r="I461" i="23"/>
  <c r="C463" i="23"/>
  <c r="C464" i="23"/>
  <c r="C465" i="23"/>
  <c r="C466" i="23"/>
  <c r="C467" i="23"/>
  <c r="C468" i="23"/>
  <c r="C469" i="23"/>
  <c r="C470" i="23"/>
  <c r="C471" i="23"/>
  <c r="C472" i="23"/>
  <c r="C473" i="23"/>
  <c r="C474" i="23"/>
  <c r="C475" i="23"/>
  <c r="C476" i="23"/>
  <c r="C477" i="23"/>
  <c r="C478" i="23"/>
  <c r="C479" i="23"/>
  <c r="C480" i="23"/>
  <c r="C481" i="23"/>
  <c r="C482" i="23"/>
  <c r="C483" i="23"/>
  <c r="C484" i="23"/>
  <c r="C485" i="23"/>
  <c r="C486" i="23"/>
  <c r="C487" i="23"/>
  <c r="C488" i="23"/>
  <c r="C489" i="23"/>
  <c r="C490" i="23"/>
  <c r="C491" i="23"/>
  <c r="C492" i="23"/>
  <c r="C493" i="23"/>
  <c r="C494" i="23"/>
  <c r="C495" i="23"/>
  <c r="C496" i="23"/>
  <c r="D497" i="23"/>
  <c r="C497" i="23"/>
  <c r="E497" i="23"/>
  <c r="F497" i="23"/>
  <c r="G497" i="23"/>
  <c r="H497" i="23"/>
  <c r="I497" i="23"/>
  <c r="C499" i="23"/>
  <c r="C500" i="23"/>
  <c r="C501" i="23"/>
  <c r="C502" i="23"/>
  <c r="C503" i="23"/>
  <c r="C504" i="23"/>
  <c r="C505" i="23"/>
  <c r="C506" i="23"/>
  <c r="C507" i="23"/>
  <c r="C508" i="23"/>
  <c r="C509" i="23"/>
  <c r="C510" i="23"/>
  <c r="C511" i="23"/>
  <c r="C512" i="23"/>
  <c r="C513" i="23"/>
  <c r="C514" i="23"/>
  <c r="C515" i="23"/>
  <c r="C516" i="23"/>
  <c r="C517" i="23"/>
  <c r="C518" i="23"/>
  <c r="C519" i="23"/>
  <c r="C520" i="23"/>
  <c r="C521" i="23"/>
  <c r="C522" i="23"/>
  <c r="C523" i="23"/>
  <c r="C524" i="23"/>
  <c r="C525" i="23"/>
  <c r="C526" i="23"/>
  <c r="C527" i="23"/>
  <c r="C528" i="23"/>
  <c r="C529" i="23"/>
  <c r="C530" i="23"/>
  <c r="D531" i="23"/>
  <c r="E531" i="23"/>
  <c r="C531" i="23"/>
  <c r="F531" i="23"/>
  <c r="G531" i="23"/>
  <c r="H531" i="23"/>
  <c r="I531" i="23"/>
  <c r="C533" i="23"/>
  <c r="C534" i="23"/>
  <c r="C535" i="23"/>
  <c r="C536" i="23"/>
  <c r="C537" i="23"/>
  <c r="C538" i="23"/>
  <c r="C539" i="23"/>
  <c r="C540" i="23"/>
  <c r="C541" i="23"/>
  <c r="C542" i="23"/>
  <c r="C543" i="23"/>
  <c r="C544" i="23"/>
  <c r="C545" i="23"/>
  <c r="C546" i="23"/>
  <c r="C547" i="23"/>
  <c r="C548" i="23"/>
  <c r="C549" i="23"/>
  <c r="C550" i="23"/>
  <c r="C551" i="23"/>
  <c r="D552" i="23"/>
  <c r="C552" i="23"/>
  <c r="E552" i="23"/>
  <c r="F552" i="23"/>
  <c r="G552" i="23"/>
  <c r="H552" i="23"/>
  <c r="I552" i="23"/>
  <c r="C554" i="23"/>
  <c r="C555" i="23"/>
  <c r="C556" i="23"/>
  <c r="C557" i="23"/>
  <c r="C558" i="23"/>
  <c r="C559" i="23"/>
  <c r="C560" i="23"/>
  <c r="C561" i="23"/>
  <c r="C562" i="23"/>
  <c r="C563" i="23"/>
  <c r="C564" i="23"/>
  <c r="C565" i="23"/>
  <c r="C566" i="23"/>
  <c r="C567" i="23"/>
  <c r="C568" i="23"/>
  <c r="C569" i="23"/>
  <c r="C570" i="23"/>
  <c r="C571" i="23"/>
  <c r="C572" i="23"/>
  <c r="C573" i="23"/>
  <c r="C574" i="23"/>
  <c r="D575" i="23"/>
  <c r="C575" i="23"/>
  <c r="E575" i="23"/>
  <c r="F575" i="23"/>
  <c r="G575" i="23"/>
  <c r="H575" i="23"/>
  <c r="I575" i="23"/>
  <c r="C577" i="23"/>
  <c r="C578" i="23"/>
  <c r="C579" i="23"/>
  <c r="C580" i="23"/>
  <c r="C581" i="23"/>
  <c r="C582" i="23"/>
  <c r="C583" i="23"/>
  <c r="C584" i="23"/>
  <c r="C585" i="23"/>
  <c r="C586" i="23"/>
  <c r="C587" i="23"/>
  <c r="C588" i="23"/>
  <c r="C589" i="23"/>
  <c r="C590" i="23"/>
  <c r="C591" i="23"/>
  <c r="C592" i="23"/>
  <c r="C593" i="23"/>
  <c r="C594" i="23"/>
  <c r="D595" i="23"/>
  <c r="C595" i="23"/>
  <c r="E595" i="23"/>
  <c r="F595" i="23"/>
  <c r="G595" i="23"/>
  <c r="H595" i="23"/>
  <c r="I595" i="23"/>
  <c r="C597" i="23"/>
  <c r="C598" i="23"/>
  <c r="C599" i="23"/>
  <c r="C600" i="23"/>
  <c r="C601" i="23"/>
  <c r="C602" i="23"/>
  <c r="C603" i="23"/>
  <c r="C604" i="23"/>
  <c r="C605" i="23"/>
  <c r="C606" i="23"/>
  <c r="C607" i="23"/>
  <c r="C608" i="23"/>
  <c r="C609" i="23"/>
  <c r="C610" i="23"/>
  <c r="C611" i="23"/>
  <c r="C612" i="23"/>
  <c r="C613" i="23"/>
  <c r="C614" i="23"/>
  <c r="C615" i="23"/>
  <c r="C616" i="23"/>
  <c r="C617" i="23"/>
  <c r="C618" i="23"/>
  <c r="C619" i="23"/>
  <c r="C620" i="23"/>
  <c r="C621" i="23"/>
  <c r="C622" i="23"/>
  <c r="C623" i="23"/>
  <c r="C624" i="23"/>
  <c r="C625" i="23"/>
  <c r="C626" i="23"/>
  <c r="C627" i="23"/>
  <c r="C628" i="23"/>
  <c r="C629" i="23"/>
  <c r="C630" i="23"/>
  <c r="C631" i="23"/>
  <c r="C632" i="23"/>
  <c r="C633" i="23"/>
  <c r="C634" i="23"/>
  <c r="D635" i="23"/>
  <c r="C635" i="23"/>
  <c r="E635" i="23"/>
  <c r="F635" i="23"/>
  <c r="G635" i="23"/>
  <c r="H635" i="23"/>
  <c r="I635" i="23"/>
  <c r="C637" i="23"/>
  <c r="C638" i="23"/>
  <c r="C639" i="23"/>
  <c r="C640" i="23"/>
  <c r="C641" i="23"/>
  <c r="C642" i="23"/>
  <c r="C643" i="23"/>
  <c r="C644" i="23"/>
  <c r="C645" i="23"/>
  <c r="C646" i="23"/>
  <c r="C647" i="23"/>
  <c r="C648" i="23"/>
  <c r="C649" i="23"/>
  <c r="C650" i="23"/>
  <c r="C651" i="23"/>
  <c r="C652" i="23"/>
  <c r="C653" i="23"/>
  <c r="C654" i="23"/>
  <c r="C655" i="23"/>
  <c r="C656" i="23"/>
  <c r="C657" i="23"/>
  <c r="C658" i="23"/>
  <c r="C659" i="23"/>
  <c r="C660" i="23"/>
  <c r="D661" i="23"/>
  <c r="E661" i="23"/>
  <c r="C661" i="23"/>
  <c r="F661" i="23"/>
  <c r="G661" i="23"/>
  <c r="H661" i="23"/>
  <c r="I661" i="23"/>
  <c r="C663" i="23"/>
  <c r="C664" i="23"/>
  <c r="C665" i="23"/>
  <c r="C666" i="23"/>
  <c r="C667" i="23"/>
  <c r="C668" i="23"/>
  <c r="C669" i="23"/>
  <c r="C670" i="23"/>
  <c r="C671" i="23"/>
  <c r="C672" i="23"/>
  <c r="C673" i="23"/>
  <c r="C674" i="23"/>
  <c r="C675" i="23"/>
  <c r="C676" i="23"/>
  <c r="C677" i="23"/>
  <c r="C678" i="23"/>
  <c r="C679" i="23"/>
  <c r="C680" i="23"/>
  <c r="C681" i="23"/>
  <c r="C682" i="23"/>
  <c r="C683" i="23"/>
  <c r="C684" i="23"/>
  <c r="D685" i="23"/>
  <c r="C685" i="23"/>
  <c r="E685" i="23"/>
  <c r="F685" i="23"/>
  <c r="G685" i="23"/>
  <c r="H685" i="23"/>
  <c r="I685" i="23"/>
  <c r="C687" i="23"/>
  <c r="C688" i="23"/>
  <c r="C689" i="23"/>
  <c r="C690" i="23"/>
  <c r="C691" i="23"/>
  <c r="C692" i="23"/>
  <c r="C693" i="23"/>
  <c r="C694" i="23"/>
  <c r="C695" i="23"/>
  <c r="C696" i="23"/>
  <c r="C697" i="23"/>
  <c r="C698" i="23"/>
  <c r="C699" i="23"/>
  <c r="C700" i="23"/>
  <c r="C701" i="23"/>
  <c r="C702" i="23"/>
  <c r="C703" i="23"/>
  <c r="C704" i="23"/>
  <c r="C705" i="23"/>
  <c r="C706" i="23"/>
  <c r="C707" i="23"/>
  <c r="C708" i="23"/>
  <c r="C709" i="23"/>
  <c r="C710" i="23"/>
  <c r="D711" i="23"/>
  <c r="E711" i="23"/>
  <c r="C711" i="23"/>
  <c r="F711" i="23"/>
  <c r="G711" i="23"/>
  <c r="H711" i="23"/>
  <c r="I711" i="23"/>
  <c r="C713" i="23"/>
  <c r="C714" i="23"/>
  <c r="C715" i="23"/>
  <c r="C716" i="23"/>
  <c r="C717" i="23"/>
  <c r="C718" i="23"/>
  <c r="C719" i="23"/>
  <c r="C720" i="23"/>
  <c r="C721" i="23"/>
  <c r="C722" i="23"/>
  <c r="C723" i="23"/>
  <c r="C724" i="23"/>
  <c r="C725" i="23"/>
  <c r="C726" i="23"/>
  <c r="C727" i="23"/>
  <c r="C728" i="23"/>
  <c r="D729" i="23"/>
  <c r="C729" i="23"/>
  <c r="E729" i="23"/>
  <c r="F729" i="23"/>
  <c r="G729" i="23"/>
  <c r="H729" i="23"/>
  <c r="I729" i="23"/>
  <c r="C731" i="23"/>
  <c r="C732" i="23"/>
  <c r="C733" i="23"/>
  <c r="C734" i="23"/>
  <c r="C735" i="23"/>
  <c r="C736" i="23"/>
  <c r="C737" i="23"/>
  <c r="C738" i="23"/>
  <c r="C739" i="23"/>
  <c r="C740" i="23"/>
  <c r="C741" i="23"/>
  <c r="C742" i="23"/>
  <c r="C743" i="23"/>
  <c r="C744" i="23"/>
  <c r="C745" i="23"/>
  <c r="C746" i="23"/>
  <c r="C747" i="23"/>
  <c r="C748" i="23"/>
  <c r="C749" i="23"/>
  <c r="C750" i="23"/>
  <c r="C751" i="23"/>
  <c r="C752" i="23"/>
  <c r="C753" i="23"/>
  <c r="C754" i="23"/>
  <c r="C755" i="23"/>
  <c r="D10" i="12"/>
  <c r="D11" i="12"/>
  <c r="D12" i="12"/>
  <c r="D13" i="12"/>
  <c r="D14" i="12"/>
  <c r="D15" i="12"/>
  <c r="D16" i="12"/>
  <c r="D17" i="12"/>
  <c r="D18" i="12"/>
  <c r="D19" i="12"/>
  <c r="D20" i="12"/>
  <c r="D21" i="12"/>
  <c r="D22" i="12"/>
  <c r="D23" i="12"/>
  <c r="D24" i="12"/>
  <c r="D25" i="12"/>
  <c r="D26" i="12"/>
  <c r="D27" i="12"/>
  <c r="D28" i="12"/>
  <c r="D29" i="12"/>
  <c r="D30" i="12"/>
  <c r="D31" i="12"/>
  <c r="D32" i="12"/>
  <c r="D33" i="12"/>
  <c r="D34" i="12"/>
  <c r="E35" i="12"/>
  <c r="E8" i="12"/>
  <c r="F35" i="12"/>
  <c r="F8" i="12"/>
  <c r="G35" i="12"/>
  <c r="G8" i="12"/>
  <c r="H35" i="12"/>
  <c r="H8" i="12"/>
  <c r="I35" i="12"/>
  <c r="I8" i="12"/>
  <c r="J35" i="12"/>
  <c r="J8" i="12"/>
  <c r="K35" i="12"/>
  <c r="K8" i="12"/>
  <c r="L35" i="12"/>
  <c r="L8"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E70" i="12"/>
  <c r="D70" i="12"/>
  <c r="F70" i="12"/>
  <c r="G70" i="12"/>
  <c r="H70" i="12"/>
  <c r="I70" i="12"/>
  <c r="J70" i="12"/>
  <c r="K70" i="12"/>
  <c r="L70" i="12"/>
  <c r="D72" i="12"/>
  <c r="D73" i="12"/>
  <c r="D74" i="12"/>
  <c r="D75" i="12"/>
  <c r="D76" i="12"/>
  <c r="D77" i="12"/>
  <c r="D78" i="12"/>
  <c r="D79" i="12"/>
  <c r="D80" i="12"/>
  <c r="D81" i="12"/>
  <c r="D82" i="12"/>
  <c r="D83" i="12"/>
  <c r="D84" i="12"/>
  <c r="D85" i="12"/>
  <c r="D86" i="12"/>
  <c r="D87" i="12"/>
  <c r="D88" i="12"/>
  <c r="D89" i="12"/>
  <c r="E90" i="12"/>
  <c r="D90" i="12"/>
  <c r="F90" i="12"/>
  <c r="G90" i="12"/>
  <c r="H90" i="12"/>
  <c r="I90" i="12"/>
  <c r="J90" i="12"/>
  <c r="K90" i="12"/>
  <c r="L90"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E139" i="12"/>
  <c r="D139" i="12"/>
  <c r="F139" i="12"/>
  <c r="G139" i="12"/>
  <c r="H139" i="12"/>
  <c r="I139" i="12"/>
  <c r="J139" i="12"/>
  <c r="K139" i="12"/>
  <c r="L139"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E197" i="12"/>
  <c r="D197" i="12"/>
  <c r="F197" i="12"/>
  <c r="G197" i="12"/>
  <c r="H197" i="12"/>
  <c r="I197" i="12"/>
  <c r="J197" i="12"/>
  <c r="K197" i="12"/>
  <c r="L197" i="12"/>
  <c r="D199" i="12"/>
  <c r="D200" i="12"/>
  <c r="D201" i="12"/>
  <c r="D202" i="12"/>
  <c r="D203" i="12"/>
  <c r="D204" i="12"/>
  <c r="D205" i="12"/>
  <c r="D206" i="12"/>
  <c r="D207" i="12"/>
  <c r="D208" i="12"/>
  <c r="D209" i="12"/>
  <c r="D210" i="12"/>
  <c r="D211" i="12"/>
  <c r="D212" i="12"/>
  <c r="D213" i="12"/>
  <c r="D214" i="12"/>
  <c r="D215" i="12"/>
  <c r="D216" i="12"/>
  <c r="D217" i="12"/>
  <c r="D218" i="12"/>
  <c r="D219" i="12"/>
  <c r="D220" i="12"/>
  <c r="D221" i="12"/>
  <c r="D222" i="12"/>
  <c r="D223" i="12"/>
  <c r="D224" i="12"/>
  <c r="E225" i="12"/>
  <c r="D225" i="12"/>
  <c r="F225" i="12"/>
  <c r="G225" i="12"/>
  <c r="H225" i="12"/>
  <c r="I225" i="12"/>
  <c r="J225" i="12"/>
  <c r="K225" i="12"/>
  <c r="L225" i="12"/>
  <c r="D227" i="12"/>
  <c r="D228" i="12"/>
  <c r="D229" i="12"/>
  <c r="D230" i="12"/>
  <c r="D231" i="12"/>
  <c r="D232" i="12"/>
  <c r="D233" i="12"/>
  <c r="D234" i="12"/>
  <c r="D235" i="12"/>
  <c r="D236" i="12"/>
  <c r="D237" i="12"/>
  <c r="D238" i="12"/>
  <c r="D239" i="12"/>
  <c r="D240" i="12"/>
  <c r="E241" i="12"/>
  <c r="F241" i="12"/>
  <c r="D241" i="12"/>
  <c r="G241" i="12"/>
  <c r="H241" i="12"/>
  <c r="I241" i="12"/>
  <c r="J241" i="12"/>
  <c r="K241" i="12"/>
  <c r="L241" i="12"/>
  <c r="D243" i="12"/>
  <c r="D244" i="12"/>
  <c r="D245" i="12"/>
  <c r="D246" i="12"/>
  <c r="D247" i="12"/>
  <c r="D248" i="12"/>
  <c r="D249" i="12"/>
  <c r="D250" i="12"/>
  <c r="D251" i="12"/>
  <c r="D252" i="12"/>
  <c r="D253" i="12"/>
  <c r="D254" i="12"/>
  <c r="D255" i="12"/>
  <c r="D256" i="12"/>
  <c r="D257" i="12"/>
  <c r="D258" i="12"/>
  <c r="D259" i="12"/>
  <c r="D260" i="12"/>
  <c r="D261" i="12"/>
  <c r="D262" i="12"/>
  <c r="D263" i="12"/>
  <c r="D264" i="12"/>
  <c r="D265" i="12"/>
  <c r="D266" i="12"/>
  <c r="D267" i="12"/>
  <c r="D268" i="12"/>
  <c r="D269" i="12"/>
  <c r="D270" i="12"/>
  <c r="D271" i="12"/>
  <c r="E272" i="12"/>
  <c r="D272" i="12"/>
  <c r="F272" i="12"/>
  <c r="G272" i="12"/>
  <c r="H272" i="12"/>
  <c r="I272" i="12"/>
  <c r="J272" i="12"/>
  <c r="K272" i="12"/>
  <c r="L272" i="12"/>
  <c r="D274" i="12"/>
  <c r="D275" i="12"/>
  <c r="D276" i="12"/>
  <c r="D277" i="12"/>
  <c r="D278" i="12"/>
  <c r="D279" i="12"/>
  <c r="D280" i="12"/>
  <c r="D281" i="12"/>
  <c r="D282" i="12"/>
  <c r="D283" i="12"/>
  <c r="D284" i="12"/>
  <c r="D285" i="12"/>
  <c r="D286" i="12"/>
  <c r="D287" i="12"/>
  <c r="D288" i="12"/>
  <c r="D289" i="12"/>
  <c r="D290" i="12"/>
  <c r="D291" i="12"/>
  <c r="E292" i="12"/>
  <c r="F292" i="12"/>
  <c r="D292" i="12"/>
  <c r="G292" i="12"/>
  <c r="H292" i="12"/>
  <c r="I292" i="12"/>
  <c r="J292" i="12"/>
  <c r="K292" i="12"/>
  <c r="L292" i="12"/>
  <c r="D294" i="12"/>
  <c r="D295" i="12"/>
  <c r="D296" i="12"/>
  <c r="D297" i="12"/>
  <c r="D298" i="12"/>
  <c r="D299" i="12"/>
  <c r="D300" i="12"/>
  <c r="D301" i="12"/>
  <c r="D302" i="12"/>
  <c r="D303" i="12"/>
  <c r="D304" i="12"/>
  <c r="D305" i="12"/>
  <c r="D306" i="12"/>
  <c r="D307" i="12"/>
  <c r="D308" i="12"/>
  <c r="D309" i="12"/>
  <c r="D310" i="12"/>
  <c r="D311" i="12"/>
  <c r="D312" i="12"/>
  <c r="D313" i="12"/>
  <c r="D314" i="12"/>
  <c r="D315" i="12"/>
  <c r="D316" i="12"/>
  <c r="D317" i="12"/>
  <c r="D318" i="12"/>
  <c r="D319" i="12"/>
  <c r="D320" i="12"/>
  <c r="D321" i="12"/>
  <c r="D322" i="12"/>
  <c r="E323" i="12"/>
  <c r="F323" i="12"/>
  <c r="D323" i="12"/>
  <c r="G323" i="12"/>
  <c r="H323" i="12"/>
  <c r="I323" i="12"/>
  <c r="J323" i="12"/>
  <c r="K323" i="12"/>
  <c r="L323" i="12"/>
  <c r="D325" i="12"/>
  <c r="D326" i="12"/>
  <c r="D327" i="12"/>
  <c r="D328" i="12"/>
  <c r="D329" i="12"/>
  <c r="D330" i="12"/>
  <c r="D331" i="12"/>
  <c r="D332" i="12"/>
  <c r="D333" i="12"/>
  <c r="D334" i="12"/>
  <c r="D335" i="12"/>
  <c r="D336" i="12"/>
  <c r="D337" i="12"/>
  <c r="D338" i="12"/>
  <c r="D339" i="12"/>
  <c r="D340" i="12"/>
  <c r="D341" i="12"/>
  <c r="D342" i="12"/>
  <c r="D343" i="12"/>
  <c r="D344" i="12"/>
  <c r="D345" i="12"/>
  <c r="D346" i="12"/>
  <c r="D347" i="12"/>
  <c r="D348" i="12"/>
  <c r="E349" i="12"/>
  <c r="D349" i="12"/>
  <c r="F349" i="12"/>
  <c r="G349" i="12"/>
  <c r="H349" i="12"/>
  <c r="I349" i="12"/>
  <c r="J349" i="12"/>
  <c r="K349" i="12"/>
  <c r="L349" i="12"/>
  <c r="D351" i="12"/>
  <c r="D352" i="12"/>
  <c r="D353" i="12"/>
  <c r="D354" i="12"/>
  <c r="D355" i="12"/>
  <c r="D356" i="12"/>
  <c r="D357" i="12"/>
  <c r="D358" i="12"/>
  <c r="D359" i="12"/>
  <c r="D360" i="12"/>
  <c r="D361" i="12"/>
  <c r="D362" i="12"/>
  <c r="D363" i="12"/>
  <c r="D364" i="12"/>
  <c r="D365" i="12"/>
  <c r="D366" i="12"/>
  <c r="D367" i="12"/>
  <c r="D368" i="12"/>
  <c r="D369" i="12"/>
  <c r="D370" i="12"/>
  <c r="D371" i="12"/>
  <c r="D372" i="12"/>
  <c r="D373" i="12"/>
  <c r="D374" i="12"/>
  <c r="D375" i="12"/>
  <c r="D376" i="12"/>
  <c r="D377" i="12"/>
  <c r="D378" i="12"/>
  <c r="D379" i="12"/>
  <c r="D380" i="12"/>
  <c r="D381" i="12"/>
  <c r="D382" i="12"/>
  <c r="D383" i="12"/>
  <c r="E384" i="12"/>
  <c r="D384" i="12"/>
  <c r="F384" i="12"/>
  <c r="G384" i="12"/>
  <c r="H384" i="12"/>
  <c r="I384" i="12"/>
  <c r="J384" i="12"/>
  <c r="K384" i="12"/>
  <c r="L384" i="12"/>
  <c r="D386" i="12"/>
  <c r="D387" i="12"/>
  <c r="D388" i="12"/>
  <c r="D389" i="12"/>
  <c r="D390" i="12"/>
  <c r="D391" i="12"/>
  <c r="D392" i="12"/>
  <c r="D393" i="12"/>
  <c r="D394" i="12"/>
  <c r="D395" i="12"/>
  <c r="D396" i="12"/>
  <c r="D397" i="12"/>
  <c r="D398" i="12"/>
  <c r="D399" i="12"/>
  <c r="D400" i="12"/>
  <c r="D401" i="12"/>
  <c r="D402" i="12"/>
  <c r="D403" i="12"/>
  <c r="D404" i="12"/>
  <c r="D405" i="12"/>
  <c r="D406" i="12"/>
  <c r="D407" i="12"/>
  <c r="D408" i="12"/>
  <c r="D409" i="12"/>
  <c r="D410" i="12"/>
  <c r="D411" i="12"/>
  <c r="D412" i="12"/>
  <c r="D413" i="12"/>
  <c r="D414" i="12"/>
  <c r="D415" i="12"/>
  <c r="E416" i="12"/>
  <c r="D416" i="12"/>
  <c r="F416" i="12"/>
  <c r="G416" i="12"/>
  <c r="H416" i="12"/>
  <c r="I416" i="12"/>
  <c r="J416" i="12"/>
  <c r="K416" i="12"/>
  <c r="L416" i="12"/>
  <c r="D418" i="12"/>
  <c r="D419" i="12"/>
  <c r="D420" i="12"/>
  <c r="D421" i="12"/>
  <c r="D422" i="12"/>
  <c r="D423" i="12"/>
  <c r="D424" i="12"/>
  <c r="D425" i="12"/>
  <c r="D426" i="12"/>
  <c r="D427" i="12"/>
  <c r="D428" i="12"/>
  <c r="E429" i="12"/>
  <c r="D429" i="12"/>
  <c r="F429" i="12"/>
  <c r="G429" i="12"/>
  <c r="H429" i="12"/>
  <c r="I429" i="12"/>
  <c r="J429" i="12"/>
  <c r="K429" i="12"/>
  <c r="L429" i="12"/>
  <c r="D431" i="12"/>
  <c r="D432" i="12"/>
  <c r="D433" i="12"/>
  <c r="D434" i="12"/>
  <c r="D435" i="12"/>
  <c r="E436" i="12"/>
  <c r="F436" i="12"/>
  <c r="G436" i="12"/>
  <c r="H436" i="12"/>
  <c r="I436" i="12"/>
  <c r="J436" i="12"/>
  <c r="K436" i="12"/>
  <c r="D436" i="12"/>
  <c r="L436" i="12"/>
  <c r="D438" i="12"/>
  <c r="D439" i="12"/>
  <c r="D440" i="12"/>
  <c r="D441" i="12"/>
  <c r="D442" i="12"/>
  <c r="D443" i="12"/>
  <c r="D444" i="12"/>
  <c r="D445" i="12"/>
  <c r="D446" i="12"/>
  <c r="D447" i="12"/>
  <c r="D448" i="12"/>
  <c r="D449" i="12"/>
  <c r="D450" i="12"/>
  <c r="D451" i="12"/>
  <c r="D452" i="12"/>
  <c r="D453" i="12"/>
  <c r="D454" i="12"/>
  <c r="D455" i="12"/>
  <c r="D456" i="12"/>
  <c r="D457" i="12"/>
  <c r="D458" i="12"/>
  <c r="D459" i="12"/>
  <c r="D460" i="12"/>
  <c r="D461" i="12"/>
  <c r="D462" i="12"/>
  <c r="E463" i="12"/>
  <c r="D463" i="12"/>
  <c r="F463" i="12"/>
  <c r="G463" i="12"/>
  <c r="H463" i="12"/>
  <c r="I463" i="12"/>
  <c r="J463" i="12"/>
  <c r="K463" i="12"/>
  <c r="L463" i="12"/>
  <c r="D465" i="12"/>
  <c r="D466" i="12"/>
  <c r="D467" i="12"/>
  <c r="D468" i="12"/>
  <c r="D469" i="12"/>
  <c r="D470" i="12"/>
  <c r="D471" i="12"/>
  <c r="D472" i="12"/>
  <c r="D473" i="12"/>
  <c r="D474" i="12"/>
  <c r="D475" i="12"/>
  <c r="D476" i="12"/>
  <c r="D477" i="12"/>
  <c r="D478" i="12"/>
  <c r="D479" i="12"/>
  <c r="D480" i="12"/>
  <c r="D481" i="12"/>
  <c r="D482" i="12"/>
  <c r="D483" i="12"/>
  <c r="D484" i="12"/>
  <c r="D485" i="12"/>
  <c r="D486" i="12"/>
  <c r="D487" i="12"/>
  <c r="D488" i="12"/>
  <c r="D489" i="12"/>
  <c r="D490" i="12"/>
  <c r="D491" i="12"/>
  <c r="D492" i="12"/>
  <c r="D493" i="12"/>
  <c r="D494" i="12"/>
  <c r="D495" i="12"/>
  <c r="D496" i="12"/>
  <c r="D497" i="12"/>
  <c r="D498" i="12"/>
  <c r="E499" i="12"/>
  <c r="D499" i="12"/>
  <c r="F499" i="12"/>
  <c r="G499" i="12"/>
  <c r="H499" i="12"/>
  <c r="I499" i="12"/>
  <c r="J499" i="12"/>
  <c r="K499" i="12"/>
  <c r="L499" i="12"/>
  <c r="D501" i="12"/>
  <c r="D502" i="12"/>
  <c r="D503" i="12"/>
  <c r="D504" i="12"/>
  <c r="D505" i="12"/>
  <c r="D506" i="12"/>
  <c r="D507" i="12"/>
  <c r="D508" i="12"/>
  <c r="D509" i="12"/>
  <c r="D510" i="12"/>
  <c r="D511" i="12"/>
  <c r="D512" i="12"/>
  <c r="D513" i="12"/>
  <c r="D514" i="12"/>
  <c r="D515" i="12"/>
  <c r="D516" i="12"/>
  <c r="D517" i="12"/>
  <c r="D518" i="12"/>
  <c r="D519" i="12"/>
  <c r="D520" i="12"/>
  <c r="D521" i="12"/>
  <c r="D522" i="12"/>
  <c r="D523" i="12"/>
  <c r="D524" i="12"/>
  <c r="D525" i="12"/>
  <c r="D526" i="12"/>
  <c r="D527" i="12"/>
  <c r="D528" i="12"/>
  <c r="D529" i="12"/>
  <c r="D530" i="12"/>
  <c r="D531" i="12"/>
  <c r="D532" i="12"/>
  <c r="E533" i="12"/>
  <c r="D533" i="12"/>
  <c r="F533" i="12"/>
  <c r="G533" i="12"/>
  <c r="H533" i="12"/>
  <c r="I533" i="12"/>
  <c r="J533" i="12"/>
  <c r="K533" i="12"/>
  <c r="L533" i="12"/>
  <c r="D535" i="12"/>
  <c r="D536" i="12"/>
  <c r="D537" i="12"/>
  <c r="D538" i="12"/>
  <c r="D539" i="12"/>
  <c r="D540" i="12"/>
  <c r="D541" i="12"/>
  <c r="D542" i="12"/>
  <c r="D543" i="12"/>
  <c r="D544" i="12"/>
  <c r="D545" i="12"/>
  <c r="D546" i="12"/>
  <c r="D547" i="12"/>
  <c r="D548" i="12"/>
  <c r="D549" i="12"/>
  <c r="D550" i="12"/>
  <c r="D551" i="12"/>
  <c r="D552" i="12"/>
  <c r="D553" i="12"/>
  <c r="E554" i="12"/>
  <c r="D554" i="12"/>
  <c r="F554" i="12"/>
  <c r="G554" i="12"/>
  <c r="H554" i="12"/>
  <c r="I554" i="12"/>
  <c r="J554" i="12"/>
  <c r="K554" i="12"/>
  <c r="L554" i="12"/>
  <c r="D556" i="12"/>
  <c r="D557" i="12"/>
  <c r="D558" i="12"/>
  <c r="D559" i="12"/>
  <c r="D560" i="12"/>
  <c r="D561" i="12"/>
  <c r="D562" i="12"/>
  <c r="D563" i="12"/>
  <c r="D564" i="12"/>
  <c r="D565" i="12"/>
  <c r="D566" i="12"/>
  <c r="D567" i="12"/>
  <c r="D568" i="12"/>
  <c r="D569" i="12"/>
  <c r="D570" i="12"/>
  <c r="D571" i="12"/>
  <c r="D572" i="12"/>
  <c r="D573" i="12"/>
  <c r="D574" i="12"/>
  <c r="D575" i="12"/>
  <c r="D576" i="12"/>
  <c r="E577" i="12"/>
  <c r="F577" i="12"/>
  <c r="G577" i="12"/>
  <c r="H577" i="12"/>
  <c r="I577" i="12"/>
  <c r="J577" i="12"/>
  <c r="K577" i="12"/>
  <c r="D577" i="12"/>
  <c r="L577" i="12"/>
  <c r="D579" i="12"/>
  <c r="D580" i="12"/>
  <c r="D581" i="12"/>
  <c r="D582" i="12"/>
  <c r="D583" i="12"/>
  <c r="D584" i="12"/>
  <c r="D585" i="12"/>
  <c r="D586" i="12"/>
  <c r="D587" i="12"/>
  <c r="D588" i="12"/>
  <c r="D589" i="12"/>
  <c r="D590" i="12"/>
  <c r="D591" i="12"/>
  <c r="D592" i="12"/>
  <c r="D593" i="12"/>
  <c r="D594" i="12"/>
  <c r="D595" i="12"/>
  <c r="D596" i="12"/>
  <c r="E597" i="12"/>
  <c r="D597" i="12"/>
  <c r="F597" i="12"/>
  <c r="G597" i="12"/>
  <c r="H597" i="12"/>
  <c r="I597" i="12"/>
  <c r="J597" i="12"/>
  <c r="K597" i="12"/>
  <c r="L597" i="12"/>
  <c r="D599" i="12"/>
  <c r="D600" i="12"/>
  <c r="D601" i="12"/>
  <c r="D602" i="12"/>
  <c r="D603" i="12"/>
  <c r="D604" i="12"/>
  <c r="D605" i="12"/>
  <c r="D606" i="12"/>
  <c r="D607" i="12"/>
  <c r="D608" i="12"/>
  <c r="D609" i="12"/>
  <c r="D610" i="12"/>
  <c r="D611" i="12"/>
  <c r="D612" i="12"/>
  <c r="D613" i="12"/>
  <c r="D614" i="12"/>
  <c r="D615" i="12"/>
  <c r="D616" i="12"/>
  <c r="D617" i="12"/>
  <c r="D618" i="12"/>
  <c r="D619" i="12"/>
  <c r="D620" i="12"/>
  <c r="D621" i="12"/>
  <c r="D622" i="12"/>
  <c r="D623" i="12"/>
  <c r="D624" i="12"/>
  <c r="D625" i="12"/>
  <c r="D626" i="12"/>
  <c r="D627" i="12"/>
  <c r="D628" i="12"/>
  <c r="D629" i="12"/>
  <c r="D630" i="12"/>
  <c r="D631" i="12"/>
  <c r="D632" i="12"/>
  <c r="D633" i="12"/>
  <c r="D634" i="12"/>
  <c r="D635" i="12"/>
  <c r="D636" i="12"/>
  <c r="E637" i="12"/>
  <c r="D637" i="12"/>
  <c r="F637" i="12"/>
  <c r="G637" i="12"/>
  <c r="H637" i="12"/>
  <c r="I637" i="12"/>
  <c r="J637" i="12"/>
  <c r="K637" i="12"/>
  <c r="L637" i="12"/>
  <c r="D639" i="12"/>
  <c r="D640" i="12"/>
  <c r="D641" i="12"/>
  <c r="D642" i="12"/>
  <c r="D643" i="12"/>
  <c r="D644" i="12"/>
  <c r="D645" i="12"/>
  <c r="D646" i="12"/>
  <c r="D647" i="12"/>
  <c r="D648" i="12"/>
  <c r="D649" i="12"/>
  <c r="D650" i="12"/>
  <c r="D651" i="12"/>
  <c r="D652" i="12"/>
  <c r="D653" i="12"/>
  <c r="D654" i="12"/>
  <c r="D655" i="12"/>
  <c r="D656" i="12"/>
  <c r="D657" i="12"/>
  <c r="D658" i="12"/>
  <c r="D659" i="12"/>
  <c r="D660" i="12"/>
  <c r="D661" i="12"/>
  <c r="D662" i="12"/>
  <c r="E663" i="12"/>
  <c r="F663" i="12"/>
  <c r="D663" i="12"/>
  <c r="G663" i="12"/>
  <c r="H663" i="12"/>
  <c r="I663" i="12"/>
  <c r="J663" i="12"/>
  <c r="K663" i="12"/>
  <c r="L663" i="12"/>
  <c r="D665" i="12"/>
  <c r="D666" i="12"/>
  <c r="D667" i="12"/>
  <c r="D668" i="12"/>
  <c r="D669" i="12"/>
  <c r="D670" i="12"/>
  <c r="D671" i="12"/>
  <c r="D672" i="12"/>
  <c r="D673" i="12"/>
  <c r="D674" i="12"/>
  <c r="D675" i="12"/>
  <c r="D676" i="12"/>
  <c r="D677" i="12"/>
  <c r="D678" i="12"/>
  <c r="D679" i="12"/>
  <c r="D680" i="12"/>
  <c r="D681" i="12"/>
  <c r="D682" i="12"/>
  <c r="D683" i="12"/>
  <c r="D684" i="12"/>
  <c r="D685" i="12"/>
  <c r="D686" i="12"/>
  <c r="E687" i="12"/>
  <c r="D687" i="12"/>
  <c r="F687" i="12"/>
  <c r="G687" i="12"/>
  <c r="H687" i="12"/>
  <c r="I687" i="12"/>
  <c r="J687" i="12"/>
  <c r="K687" i="12"/>
  <c r="L687" i="12"/>
  <c r="D689" i="12"/>
  <c r="D690" i="12"/>
  <c r="D691" i="12"/>
  <c r="D692" i="12"/>
  <c r="D693" i="12"/>
  <c r="D694" i="12"/>
  <c r="D695" i="12"/>
  <c r="D696" i="12"/>
  <c r="D697" i="12"/>
  <c r="D698" i="12"/>
  <c r="D699" i="12"/>
  <c r="D700" i="12"/>
  <c r="D701" i="12"/>
  <c r="D702" i="12"/>
  <c r="D703" i="12"/>
  <c r="D704" i="12"/>
  <c r="D705" i="12"/>
  <c r="D706" i="12"/>
  <c r="D707" i="12"/>
  <c r="D708" i="12"/>
  <c r="D709" i="12"/>
  <c r="D710" i="12"/>
  <c r="D711" i="12"/>
  <c r="D712" i="12"/>
  <c r="E713" i="12"/>
  <c r="F713" i="12"/>
  <c r="D713" i="12"/>
  <c r="G713" i="12"/>
  <c r="H713" i="12"/>
  <c r="I713" i="12"/>
  <c r="J713" i="12"/>
  <c r="K713" i="12"/>
  <c r="L713" i="12"/>
  <c r="D715" i="12"/>
  <c r="D716" i="12"/>
  <c r="D717" i="12"/>
  <c r="D718" i="12"/>
  <c r="D719" i="12"/>
  <c r="D720" i="12"/>
  <c r="D721" i="12"/>
  <c r="D722" i="12"/>
  <c r="D723" i="12"/>
  <c r="D724" i="12"/>
  <c r="D725" i="12"/>
  <c r="D726" i="12"/>
  <c r="D727" i="12"/>
  <c r="D728" i="12"/>
  <c r="D729" i="12"/>
  <c r="D730" i="12"/>
  <c r="E731" i="12"/>
  <c r="D731" i="12"/>
  <c r="F731" i="12"/>
  <c r="G731" i="12"/>
  <c r="H731" i="12"/>
  <c r="I731" i="12"/>
  <c r="J731" i="12"/>
  <c r="K731" i="12"/>
  <c r="L731" i="12"/>
  <c r="D733" i="12"/>
  <c r="D734" i="12"/>
  <c r="D735" i="12"/>
  <c r="D736" i="12"/>
  <c r="D737" i="12"/>
  <c r="D738" i="12"/>
  <c r="D739" i="12"/>
  <c r="D740" i="12"/>
  <c r="D741" i="12"/>
  <c r="D742" i="12"/>
  <c r="D743" i="12"/>
  <c r="D744" i="12"/>
  <c r="D745" i="12"/>
  <c r="D746" i="12"/>
  <c r="D747" i="12"/>
  <c r="D748" i="12"/>
  <c r="D749" i="12"/>
  <c r="D750" i="12"/>
  <c r="D751" i="12"/>
  <c r="D752" i="12"/>
  <c r="D753" i="12"/>
  <c r="D754" i="12"/>
  <c r="D755" i="12"/>
  <c r="D756" i="12"/>
  <c r="D757" i="12"/>
  <c r="E8" i="15"/>
  <c r="F8" i="15"/>
  <c r="G8" i="15"/>
  <c r="H8" i="15"/>
  <c r="I8" i="15"/>
  <c r="J8" i="15"/>
  <c r="K8" i="15"/>
  <c r="L8" i="15"/>
  <c r="M8" i="15"/>
  <c r="N8" i="15"/>
  <c r="O8" i="15"/>
  <c r="D6" i="22"/>
  <c r="E6" i="22"/>
  <c r="F6" i="22"/>
  <c r="G6" i="22"/>
  <c r="H6" i="22"/>
  <c r="I6" i="22"/>
  <c r="C7" i="22"/>
  <c r="C6" i="22"/>
  <c r="C8" i="22"/>
  <c r="C9" i="22"/>
  <c r="C10" i="22"/>
  <c r="C11" i="22"/>
  <c r="C12" i="22"/>
  <c r="C13" i="22"/>
  <c r="E9" i="24"/>
  <c r="E8" i="24"/>
  <c r="F9" i="24"/>
  <c r="D9" i="24"/>
  <c r="G9" i="24"/>
  <c r="G8" i="24"/>
  <c r="H9" i="24"/>
  <c r="H8" i="24"/>
  <c r="I9" i="24"/>
  <c r="I8" i="24"/>
  <c r="J9" i="24"/>
  <c r="J8" i="24"/>
  <c r="K9" i="24"/>
  <c r="K8" i="24"/>
  <c r="L9" i="24"/>
  <c r="L8"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E92" i="24"/>
  <c r="F92" i="24"/>
  <c r="D92" i="24"/>
  <c r="G92" i="24"/>
  <c r="H92" i="24"/>
  <c r="I92" i="24"/>
  <c r="J92" i="24"/>
  <c r="K92" i="24"/>
  <c r="L92" i="24"/>
  <c r="D93" i="24"/>
  <c r="D94" i="24"/>
  <c r="D95" i="24"/>
  <c r="D96" i="24"/>
  <c r="D97" i="24"/>
  <c r="D98" i="24"/>
  <c r="D99" i="24"/>
  <c r="D100"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C10" i="21"/>
  <c r="C7" i="21"/>
  <c r="D10" i="21"/>
  <c r="D7" i="21"/>
  <c r="E10" i="21"/>
  <c r="E7" i="21"/>
  <c r="F10" i="21"/>
  <c r="F7" i="21"/>
  <c r="G10" i="21"/>
  <c r="G7" i="21"/>
  <c r="H10" i="21"/>
  <c r="H7" i="21"/>
  <c r="I10" i="21"/>
  <c r="I7" i="21"/>
  <c r="J10" i="21"/>
  <c r="J7" i="21"/>
  <c r="K10" i="21"/>
  <c r="K7" i="21"/>
  <c r="L10" i="21"/>
  <c r="L7" i="21"/>
  <c r="M10" i="21"/>
  <c r="M7" i="21"/>
  <c r="N10" i="21"/>
  <c r="N7" i="21"/>
  <c r="O10" i="21"/>
  <c r="O7" i="21"/>
  <c r="H756" i="23"/>
  <c r="I756" i="23"/>
  <c r="E756" i="23"/>
  <c r="F756" i="23"/>
  <c r="G756" i="23"/>
  <c r="D756" i="23"/>
  <c r="C756" i="23"/>
  <c r="F758" i="12"/>
  <c r="G758" i="12"/>
  <c r="H758" i="12"/>
  <c r="I758" i="12"/>
  <c r="J758" i="12"/>
  <c r="K758" i="12"/>
  <c r="L758" i="12"/>
  <c r="E758" i="12"/>
  <c r="D758" i="12"/>
  <c r="C6" i="23"/>
  <c r="F8" i="24"/>
  <c r="D8" i="24"/>
  <c r="D35" i="12"/>
  <c r="D8" i="12"/>
  <c r="E6" i="23"/>
</calcChain>
</file>

<file path=xl/sharedStrings.xml><?xml version="1.0" encoding="utf-8"?>
<sst xmlns="http://schemas.openxmlformats.org/spreadsheetml/2006/main" count="3294" uniqueCount="1618">
  <si>
    <t>УСЬОГО</t>
  </si>
  <si>
    <t>Усього по регіону</t>
  </si>
  <si>
    <t>завданої майну фізичних або юридичних осіб</t>
  </si>
  <si>
    <t>завданої внаслідок недоліків товарів, робіт (послуг)</t>
  </si>
  <si>
    <t>про стягнення аліментів</t>
  </si>
  <si>
    <t>про встановлення батьківства або материнства</t>
  </si>
  <si>
    <t>з них заочне рішення</t>
  </si>
  <si>
    <t>з них</t>
  </si>
  <si>
    <t>спори з приводу сервітутів</t>
  </si>
  <si>
    <t>підряду</t>
  </si>
  <si>
    <t>про визнання особи такою, що втратила право користування жилим приміщенням</t>
  </si>
  <si>
    <t xml:space="preserve">Ухвали </t>
  </si>
  <si>
    <t>Усього</t>
  </si>
  <si>
    <t>Справи про скасування рішення про визнання фізичної особи безвісно відсутньою чи оголошення її померлою</t>
  </si>
  <si>
    <t>Справи про розкриття банком інформації, яка містить банківську таємницю, щодо юридичних та фізичних осіб</t>
  </si>
  <si>
    <t>про розірвання шлюбу</t>
  </si>
  <si>
    <t>Справи про визнання фізичної особи безвісно відсутньою чи оголошення її померлою</t>
  </si>
  <si>
    <t>Про повернення заяви позивачеві (заявникові)</t>
  </si>
  <si>
    <t>Про відмову у відкритті провадження у справі</t>
  </si>
  <si>
    <t>Про закриття провадження у справі</t>
  </si>
  <si>
    <t>Інші</t>
  </si>
  <si>
    <t>№ з/п</t>
  </si>
  <si>
    <t>Апеляційні скарги на</t>
  </si>
  <si>
    <t>усього</t>
  </si>
  <si>
    <t>у тому числі</t>
  </si>
  <si>
    <t>задоволено</t>
  </si>
  <si>
    <t>А</t>
  </si>
  <si>
    <t>Б</t>
  </si>
  <si>
    <t xml:space="preserve">Рішення </t>
  </si>
  <si>
    <t>Найменування показника</t>
  </si>
  <si>
    <t>Кількість</t>
  </si>
  <si>
    <t xml:space="preserve">у тому числі за порушення норм права та помилки, допущені судом першої інстанції </t>
  </si>
  <si>
    <t>про позбавлення батьківських прав</t>
  </si>
  <si>
    <t>Справи про визнання спадщини відумерлою</t>
  </si>
  <si>
    <t>про виплату заробітної плати</t>
  </si>
  <si>
    <t>Інші справи позовного провадження</t>
  </si>
  <si>
    <t>Справи про відновлення прав на втрачені цінні папери на пред’явника та векселі</t>
  </si>
  <si>
    <t>про державну власність</t>
  </si>
  <si>
    <t>про комунальну власність</t>
  </si>
  <si>
    <t>Подають</t>
  </si>
  <si>
    <t>Терміни подання</t>
  </si>
  <si>
    <t>про стягнення плати за користування житлом</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</si>
  <si>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</si>
  <si>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</si>
  <si>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</si>
  <si>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Справи про надання неповнолітній особі повної цивільної дієздатності</t>
  </si>
  <si>
    <t>купівлі-продажу</t>
  </si>
  <si>
    <t>дарування</t>
  </si>
  <si>
    <t>довічного утримання</t>
  </si>
  <si>
    <t>із них скасовано</t>
  </si>
  <si>
    <t>Звітність</t>
  </si>
  <si>
    <t>Респондент:</t>
  </si>
  <si>
    <t>(поштовий індекс, область /АР Крим, район, населений пункт, вулиця /провулок, площа тощо,</t>
  </si>
  <si>
    <t>№ будинку /корпусу, № квартири /офісу)</t>
  </si>
  <si>
    <t>Інші суди</t>
  </si>
  <si>
    <t>закрито апеляційне провадження (усього)</t>
  </si>
  <si>
    <t>із них у зв’язку з прийняттям відмови від скарги (із графи 9)</t>
  </si>
  <si>
    <t>із ухваленням нового рішення по суті позовних вимог</t>
  </si>
  <si>
    <t xml:space="preserve">Найменування:
</t>
  </si>
  <si>
    <t>Місцезнаходження:</t>
  </si>
  <si>
    <t>закрито провадження у справі</t>
  </si>
  <si>
    <t>направити справу для продовження розгляду до суду першої інстанції</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</si>
  <si>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</si>
  <si>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</si>
  <si>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</si>
  <si>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фізичній особі, яка потерпіла від кримінального правопорушення</t>
  </si>
  <si>
    <t>спори про самочинне будівництво</t>
  </si>
  <si>
    <t>Ухвали (усього), у тому числі</t>
  </si>
  <si>
    <t>жінки</t>
  </si>
  <si>
    <t>пенсіонери</t>
  </si>
  <si>
    <t>учасники бойових дій, Герої України</t>
  </si>
  <si>
    <t>ухвалу про повернення заяви позивачеві (заявникові)</t>
  </si>
  <si>
    <t>ухвалу про відмову у відкритті провадження у справі</t>
  </si>
  <si>
    <t>ухвалу про закриття провадження у справі</t>
  </si>
  <si>
    <t>інші ухвали</t>
  </si>
  <si>
    <t>іноземні громадяни, особи без громадянства</t>
  </si>
  <si>
    <t>Форма № 2-ц</t>
  </si>
  <si>
    <t xml:space="preserve">Довідка до звіту </t>
  </si>
  <si>
    <t xml:space="preserve">(підпис) </t>
  </si>
  <si>
    <t>(П.І.Б.)</t>
  </si>
  <si>
    <t>Виконавець:</t>
  </si>
  <si>
    <t>Телефон:</t>
  </si>
  <si>
    <t>Факс:</t>
  </si>
  <si>
    <t>Електронна пошта:</t>
  </si>
  <si>
    <t>Дата</t>
  </si>
  <si>
    <t>Розділ 1. Провадження у справах щодо перегляду судових рішень за апеляційними скаргами</t>
  </si>
  <si>
    <t xml:space="preserve">За погодженням з Держстатом </t>
  </si>
  <si>
    <t>у тому числі надійшло у звітному періоді</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</si>
  <si>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</si>
  <si>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</si>
  <si>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</si>
  <si>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 xml:space="preserve">апеляційні суди  – Державній судовій адміністрації України; копію – територіальному управлінню Державної судової адміністрації  України
</t>
  </si>
  <si>
    <t>Кількість апеляційних скарг, що перебували на розгляді, од</t>
  </si>
  <si>
    <t xml:space="preserve">Кількість апеляційних скарг у яких відмовлено у відкритті провадження, од
</t>
  </si>
  <si>
    <t xml:space="preserve">Кількість повернутих апеляційних скарг, од </t>
  </si>
  <si>
    <t>Кількість нерозглянутих апеляційних скарг на кінець звітного періоду, од</t>
  </si>
  <si>
    <t xml:space="preserve">Кількість закінчених апеляційних проваджень, од </t>
  </si>
  <si>
    <t>Кількість проваджень, у яких апеляційну скаргу відхилено і залишено рішення без змін, од</t>
  </si>
  <si>
    <t>Кількість скасованих рішень, од</t>
  </si>
  <si>
    <t>результати скасування рішень (із графи 3)</t>
  </si>
  <si>
    <t>залишено позовну заяву без розгляду</t>
  </si>
  <si>
    <t>Кількість змінених рішень, од</t>
  </si>
  <si>
    <t>Інші справи окремого провадження</t>
  </si>
  <si>
    <t>Кількість нерозглянутих заяв на кінець звітного періоду, од</t>
  </si>
  <si>
    <t xml:space="preserve">Кількість постановлених окремих ухвал, од </t>
  </si>
  <si>
    <t xml:space="preserve">Кількість повідомлень про вжиті заходи за окремими ухвалами, од </t>
  </si>
  <si>
    <t>Суб'єкти звернення, од</t>
  </si>
  <si>
    <t>кількість фізичних осіб, усього</t>
  </si>
  <si>
    <t>особи з інвалідністю</t>
  </si>
  <si>
    <t>кількість юридичних осіб, усього</t>
  </si>
  <si>
    <t>УСЬОГО (сума рядків 2, 4)</t>
  </si>
  <si>
    <t xml:space="preserve">ухвалу про відмову у видачі судового наказу </t>
  </si>
  <si>
    <t>завданої внаслідок вчинення домашнього насильства</t>
  </si>
  <si>
    <t>Справи про визнання необґрунтованими активів та їх витребування</t>
  </si>
  <si>
    <t>УСЬОГО (сума рядків 2-8), з них</t>
  </si>
  <si>
    <t xml:space="preserve"> Додаток до розділу  2.  Результати перегляду рішень місцевих судів за апеляційними скаргами  (у розрізі місцевих судів із рядка "Усього")                                                                  </t>
  </si>
  <si>
    <t>ЗВІТ СУДІВ АПЕЛЯЦІЙНОЇ ІНСТАНЦІЇ ПРО РОЗГЛЯД АПЕЛЯЦІЙНИХ СКАРГ У ПОРЯДКУ ЦИВІЛЬНОГО СУДОЧИНСТВА</t>
  </si>
  <si>
    <t>Про відмову у видачі судового наказу</t>
  </si>
  <si>
    <t>Про залишення позову (заяви) без розгляду</t>
  </si>
  <si>
    <t xml:space="preserve">Про повернення заяви про перегляд заочного рішення </t>
  </si>
  <si>
    <t xml:space="preserve">                                                                                                                                                                                                                             Категорії справ                                                                                       </t>
  </si>
  <si>
    <t>у т.ч.  державні органи (з рядка 7)</t>
  </si>
  <si>
    <t>Кількість постановлених ухвал щодо застосування заходів процесуального примусу, од</t>
  </si>
  <si>
    <t>Кількість змінених ухвал, од</t>
  </si>
  <si>
    <t>Кількість скасованих ухвал, од</t>
  </si>
  <si>
    <t>Кількість відхилених апеляційних скарг і залишено ухвалу без змін, од</t>
  </si>
  <si>
    <t>Кількість визнаних нечинними судових рішень із закриттям провадження у справі, од</t>
  </si>
  <si>
    <t>з направленням справи для розгляду до іншого суду першої інстанції за встановленою підсудністю</t>
  </si>
  <si>
    <t>Кількість переглянутих ухвал, усього    (сума граф 2, 3, 6), од</t>
  </si>
  <si>
    <t>направлено справу для розгляду до іншого суду першої інстанції за встановленою підсудністю</t>
  </si>
  <si>
    <t>Кількість розглянутих апеляційних проваджень (сума граф 2+3+8+9)</t>
  </si>
  <si>
    <t>Найменування суду</t>
  </si>
  <si>
    <t xml:space="preserve">                                                                                                                                                                                                                           Найменування суду</t>
  </si>
  <si>
    <t>Істотні для справи обставини, що не були і не могли бути відомі особі, яка звертається із заявою, на час розгляду справи</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</si>
  <si>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</si>
  <si>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</si>
  <si>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</si>
  <si>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Встановлена Конституційним Судом України неконституційність(конституційність)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</si>
  <si>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Розділ 4. Розгляд заяв щодо перегляду судового рішення за нововиявленими або виключними обставинами</t>
  </si>
  <si>
    <t xml:space="preserve">Підстави для перегляду судового рішення </t>
  </si>
  <si>
    <t>Кількість заяв, що перебували на розгляді, од</t>
  </si>
  <si>
    <t xml:space="preserve">Кількість повернутих заяв, од </t>
  </si>
  <si>
    <t>Кількість інших рішень, ухвалених до відкриття провадження, од</t>
  </si>
  <si>
    <t xml:space="preserve">Кількість закінчених проваджень за заявами, од </t>
  </si>
  <si>
    <t>заяву задоволено</t>
  </si>
  <si>
    <t xml:space="preserve"> постанов</t>
  </si>
  <si>
    <t xml:space="preserve"> ухвал </t>
  </si>
  <si>
    <t>відмовлено в задоволенні заяви</t>
  </si>
  <si>
    <t>рішень</t>
  </si>
  <si>
    <t>Кількість визнаних нечинними ухвал із закриттям провадження у справі, од</t>
  </si>
  <si>
    <t>із порушенням строків, передбачених ЦПК України</t>
  </si>
  <si>
    <t>Кількість рішень, залишених без змін, од</t>
  </si>
  <si>
    <t>Кількість переглянутих рішень  суду (сума граф 2+3+8+9)</t>
  </si>
  <si>
    <t>у тому числі у зв’язку з відкликанням апеляційної скарги</t>
  </si>
  <si>
    <t>ЗАТВЕРДЖЕНО
Наказ Державної судової адміністрації України 
від 23.06.2018 № 325</t>
  </si>
  <si>
    <t>Автономна Республіка Крим</t>
  </si>
  <si>
    <t>101</t>
  </si>
  <si>
    <t>Алуштинський міський суд Автономної Республіки Крим</t>
  </si>
  <si>
    <t>102</t>
  </si>
  <si>
    <t>Армянський міський суд Автономної Республіки Крим</t>
  </si>
  <si>
    <t>103</t>
  </si>
  <si>
    <t>Бахчисарайський районний суд Автономної Республіки Крим</t>
  </si>
  <si>
    <t>104</t>
  </si>
  <si>
    <t>Білогірський районний суд Автономної Республіки Крим</t>
  </si>
  <si>
    <t>105</t>
  </si>
  <si>
    <t>Джанкойський міськрайонний суд Автономної Республіки Крим</t>
  </si>
  <si>
    <t>106</t>
  </si>
  <si>
    <t>Євпаторійський міський суд Автономної Республіки Крим</t>
  </si>
  <si>
    <t>122</t>
  </si>
  <si>
    <t>Залізничний районний суд м. Сімферополя</t>
  </si>
  <si>
    <t>107</t>
  </si>
  <si>
    <t>Керченський міський суд Автономної Республіки Крим</t>
  </si>
  <si>
    <t>123</t>
  </si>
  <si>
    <t>Київський районний суд м. Сімферополя</t>
  </si>
  <si>
    <t>108</t>
  </si>
  <si>
    <t>Кіровський районний суд Автономної Республіки Крим</t>
  </si>
  <si>
    <t>109</t>
  </si>
  <si>
    <t>Красногвардійський районний суд</t>
  </si>
  <si>
    <t>110</t>
  </si>
  <si>
    <t>Красноперекопський міськрайонний суд Автономної Республіки Крим</t>
  </si>
  <si>
    <t>111</t>
  </si>
  <si>
    <t>Ленінський районний суд Автономної Республіки Крим</t>
  </si>
  <si>
    <t>112</t>
  </si>
  <si>
    <t>Нижньогірський районний суд Автономної Республіки Крим</t>
  </si>
  <si>
    <t>113</t>
  </si>
  <si>
    <t>Первомайський районний суд Автономної Республіки Крим</t>
  </si>
  <si>
    <t>114</t>
  </si>
  <si>
    <t>Роздольненський районний суд Автономної Республіки Крим</t>
  </si>
  <si>
    <t>115</t>
  </si>
  <si>
    <t>Сакський міськрайонний суд Автономної Республіки Крим</t>
  </si>
  <si>
    <t>116</t>
  </si>
  <si>
    <t>Сімферопольський районний суд Автономної Республіки Крим</t>
  </si>
  <si>
    <t>117</t>
  </si>
  <si>
    <t>Совєтський районний суд Автономної Республіки Крим</t>
  </si>
  <si>
    <t>118</t>
  </si>
  <si>
    <t>Судацький міський суд Автономної Республіки Крим</t>
  </si>
  <si>
    <t>119</t>
  </si>
  <si>
    <t>Феодосійський міський суд Автономної Республіки Крим</t>
  </si>
  <si>
    <t>124</t>
  </si>
  <si>
    <t>Центральний районний суд м. Сімферополя</t>
  </si>
  <si>
    <t>120</t>
  </si>
  <si>
    <t>Чорноморський районний суд Автономної Республіки Крим</t>
  </si>
  <si>
    <t>121</t>
  </si>
  <si>
    <t>Ялтинський міський суд Автономної Республіки Крим</t>
  </si>
  <si>
    <t>Вінницька область</t>
  </si>
  <si>
    <t>125</t>
  </si>
  <si>
    <t>Барський районний суд Вінницької області</t>
  </si>
  <si>
    <t>126</t>
  </si>
  <si>
    <t>Бершадський районний суд Вінницької області</t>
  </si>
  <si>
    <t>128</t>
  </si>
  <si>
    <t>Вінницький районний суд Вінницької області</t>
  </si>
  <si>
    <t>127</t>
  </si>
  <si>
    <t>Вінницький міський суд Вінницької області</t>
  </si>
  <si>
    <t>129</t>
  </si>
  <si>
    <t>Гайсинський районний суд Вінницької області</t>
  </si>
  <si>
    <t>130</t>
  </si>
  <si>
    <t>Жмеринський міськрайонний суд Вінницької області</t>
  </si>
  <si>
    <t>Замостянський районний суд м.Вінниці</t>
  </si>
  <si>
    <t>131</t>
  </si>
  <si>
    <t>Іллінецький районний суд Вінницької області</t>
  </si>
  <si>
    <t>132</t>
  </si>
  <si>
    <t>Калинівський районний суд Вінницької області</t>
  </si>
  <si>
    <t>133</t>
  </si>
  <si>
    <t>Козятинський міськрайонний суд Вінницької області</t>
  </si>
  <si>
    <t>134</t>
  </si>
  <si>
    <t>Крижопільський районний суд Вінницької області</t>
  </si>
  <si>
    <t>135</t>
  </si>
  <si>
    <t>Ладижинський районний суд Вінницької області</t>
  </si>
  <si>
    <t>Ленінський районний суд м.Вінниці</t>
  </si>
  <si>
    <t>136</t>
  </si>
  <si>
    <t>Липовецький районний суд Вінницької області</t>
  </si>
  <si>
    <t>137</t>
  </si>
  <si>
    <t>Літинський районний суд Вінницької області</t>
  </si>
  <si>
    <t>138</t>
  </si>
  <si>
    <t>Могилів-Подільський міськрайонний суд Вінницької області</t>
  </si>
  <si>
    <t>139</t>
  </si>
  <si>
    <t>Мурованокуриловецький районний суд Вінницької області</t>
  </si>
  <si>
    <t>140</t>
  </si>
  <si>
    <t>Немирівський районний суд Вінницької області</t>
  </si>
  <si>
    <t>141</t>
  </si>
  <si>
    <t>Оратівський районний суд Вінницької області</t>
  </si>
  <si>
    <t>142</t>
  </si>
  <si>
    <t>Піщанський районний суд Вінницької області</t>
  </si>
  <si>
    <t>143</t>
  </si>
  <si>
    <t>Погребищенський районний суд Вінницької області</t>
  </si>
  <si>
    <t>Староміський районний суд м.Вінниці</t>
  </si>
  <si>
    <t>144</t>
  </si>
  <si>
    <t>Теплицький районний суд Вінницької області</t>
  </si>
  <si>
    <t>145</t>
  </si>
  <si>
    <t>Тиврівський районний суд Вінницької області</t>
  </si>
  <si>
    <t>146</t>
  </si>
  <si>
    <t>Томашпільський районний суд Вінницької області</t>
  </si>
  <si>
    <t>147</t>
  </si>
  <si>
    <t>Тростянецький районний суд Вінницької області</t>
  </si>
  <si>
    <t>148</t>
  </si>
  <si>
    <t>Тульчинський районний суд Вінницької області</t>
  </si>
  <si>
    <t>149</t>
  </si>
  <si>
    <t>Хмельницький міськрайонний суд Вінницької області</t>
  </si>
  <si>
    <t>150</t>
  </si>
  <si>
    <t>Чернівецький районний суд Вінницької області</t>
  </si>
  <si>
    <t>151</t>
  </si>
  <si>
    <t>Чечельницький районний суд Вінницької області</t>
  </si>
  <si>
    <t>152</t>
  </si>
  <si>
    <t>Шаргородський районний суд Вінницької області</t>
  </si>
  <si>
    <t>153</t>
  </si>
  <si>
    <t>Ямпільський районний суд Вінницької області</t>
  </si>
  <si>
    <t>Волинська область</t>
  </si>
  <si>
    <t>154</t>
  </si>
  <si>
    <t>Володимир-Волинський міський суд Волинської області</t>
  </si>
  <si>
    <t>155</t>
  </si>
  <si>
    <t>Горохівський районний суд Волинської області</t>
  </si>
  <si>
    <t>156</t>
  </si>
  <si>
    <t>Іваничівський районний суд Волинської області</t>
  </si>
  <si>
    <t>157</t>
  </si>
  <si>
    <t>Камінь-Каширський районний суд Волинської області</t>
  </si>
  <si>
    <t>158</t>
  </si>
  <si>
    <t>Ківерцівський районний суд Волинської області</t>
  </si>
  <si>
    <t>159</t>
  </si>
  <si>
    <t>Ковельський міськрайонний суд Волинської області</t>
  </si>
  <si>
    <t>160</t>
  </si>
  <si>
    <t>Локачинський районний суд Волинської області</t>
  </si>
  <si>
    <t>161</t>
  </si>
  <si>
    <t>Луцький міськрайонний суд Волинської області</t>
  </si>
  <si>
    <t>162</t>
  </si>
  <si>
    <t>Любешівський районний суд Волинської області</t>
  </si>
  <si>
    <t>163</t>
  </si>
  <si>
    <t>Любомльський районний суд Волинської області</t>
  </si>
  <si>
    <t>164</t>
  </si>
  <si>
    <t>Маневицький районний суд Волинської області</t>
  </si>
  <si>
    <t>165</t>
  </si>
  <si>
    <t>Нововолинський міський суд Волинської області</t>
  </si>
  <si>
    <t>166</t>
  </si>
  <si>
    <t>Ратнівський районний суд Волинської області</t>
  </si>
  <si>
    <t>167</t>
  </si>
  <si>
    <t>Рожищенський районний суд Волинської області</t>
  </si>
  <si>
    <t>168</t>
  </si>
  <si>
    <t>Старовижівський районний суд Волинської області</t>
  </si>
  <si>
    <t>169</t>
  </si>
  <si>
    <t>Турійський районний суд Волинської області</t>
  </si>
  <si>
    <t>170</t>
  </si>
  <si>
    <t>Шацький районний суд Волинської області</t>
  </si>
  <si>
    <t>Дніпропетровська область</t>
  </si>
  <si>
    <t>199</t>
  </si>
  <si>
    <t>Амур-Нижньодніпровський районний суд м.Дніпропетровська</t>
  </si>
  <si>
    <t>171</t>
  </si>
  <si>
    <t>Апостолівський районний суд Дніпропетровської області</t>
  </si>
  <si>
    <t>200</t>
  </si>
  <si>
    <t>Бабушкінський районний суд м.Дніпропетровська</t>
  </si>
  <si>
    <t>207</t>
  </si>
  <si>
    <t>Баглійський районний суд м.Дніпродзержинська</t>
  </si>
  <si>
    <t>172</t>
  </si>
  <si>
    <t>Васильківський районний суд Дніпропетровської області</t>
  </si>
  <si>
    <t>173</t>
  </si>
  <si>
    <t>Верхньодніпровський районний суд Дніпропетровської області</t>
  </si>
  <si>
    <t>174</t>
  </si>
  <si>
    <t>Вільногірський міський суд Дніпропетровської області</t>
  </si>
  <si>
    <t>210</t>
  </si>
  <si>
    <t>Дзержинський районний суд м.Кривого Рогу</t>
  </si>
  <si>
    <t>209</t>
  </si>
  <si>
    <t>Дніпровський районний суд м.Дніпродзержинська</t>
  </si>
  <si>
    <t>175</t>
  </si>
  <si>
    <t>Дніпропетровський районний суд Дніпропетровської області</t>
  </si>
  <si>
    <t>211</t>
  </si>
  <si>
    <t>Довгінцевський районний суд м.Кривого Рогу</t>
  </si>
  <si>
    <t>201</t>
  </si>
  <si>
    <t>Жовтневий районний суд м.Дніпропетровська</t>
  </si>
  <si>
    <t>212</t>
  </si>
  <si>
    <t>Жовтневий районний суд м.Кривого Рогу</t>
  </si>
  <si>
    <t>176</t>
  </si>
  <si>
    <t>Жовтоводський міський суд Дніпропетровської області</t>
  </si>
  <si>
    <t>208</t>
  </si>
  <si>
    <t>Заводський районний суд м.Дніпродзержинська </t>
  </si>
  <si>
    <t>213</t>
  </si>
  <si>
    <t>Інгулецький районний суд м.Кривого Рогу</t>
  </si>
  <si>
    <t>202</t>
  </si>
  <si>
    <t>Індустріальний районний суд м.Дніпропетровська</t>
  </si>
  <si>
    <t>203</t>
  </si>
  <si>
    <t>Кіровський районний суд м.Дніпропетровська</t>
  </si>
  <si>
    <t>204</t>
  </si>
  <si>
    <t>Красногвардійський районний суд м.Дніпропетровська</t>
  </si>
  <si>
    <t>177</t>
  </si>
  <si>
    <t>Криворізький районний суд Дніпропетровської області</t>
  </si>
  <si>
    <t>178</t>
  </si>
  <si>
    <t>Криничанський районний суд Дніпропетровської області</t>
  </si>
  <si>
    <t>205</t>
  </si>
  <si>
    <t>Ленінський районний суд м.Дніпропетровська</t>
  </si>
  <si>
    <t>179</t>
  </si>
  <si>
    <t>Магдалинівський районний суд Дніпропетровської області</t>
  </si>
  <si>
    <t>180</t>
  </si>
  <si>
    <t>Марганецький міський суд Дніпропетровської області</t>
  </si>
  <si>
    <t>181</t>
  </si>
  <si>
    <t>Межівський районний суд Дніпропетровської області</t>
  </si>
  <si>
    <t>182</t>
  </si>
  <si>
    <t>Нікопольський міськрайонний суд Дніпропетровської області</t>
  </si>
  <si>
    <t>183</t>
  </si>
  <si>
    <t>Новомосковський міськрайонний суд Дніпропетровської області</t>
  </si>
  <si>
    <t>184</t>
  </si>
  <si>
    <t>Орджонікідзевський міський суд Дніпропетровської області</t>
  </si>
  <si>
    <t>185</t>
  </si>
  <si>
    <t>Павлоградський міськрайонний суд Дніпропетровської області</t>
  </si>
  <si>
    <t>186</t>
  </si>
  <si>
    <t>Першотравенський міський суд Дніпропетровської області</t>
  </si>
  <si>
    <t>187</t>
  </si>
  <si>
    <t>Петриківський районний суд Дніпропетровської області</t>
  </si>
  <si>
    <t>188</t>
  </si>
  <si>
    <t>Петропавлівський районний суд Дніпропетровської області</t>
  </si>
  <si>
    <t>189</t>
  </si>
  <si>
    <t>Покровський районний суд Дніпропетровської області</t>
  </si>
  <si>
    <t>190</t>
  </si>
  <si>
    <t>П'ятихатський районний суд Дніпропетровської області</t>
  </si>
  <si>
    <t>214</t>
  </si>
  <si>
    <t>Саксаганський районний суд м.Кривого Рогу</t>
  </si>
  <si>
    <t>206</t>
  </si>
  <si>
    <t>Самарський районний суд м.Дніпропетровська</t>
  </si>
  <si>
    <t>191</t>
  </si>
  <si>
    <t>Синельниківський міськрайонний суд Дніпропетровської області</t>
  </si>
  <si>
    <t>192</t>
  </si>
  <si>
    <t>Солонянський районний суд Дніпропетровської області</t>
  </si>
  <si>
    <t>193</t>
  </si>
  <si>
    <t>Софіївський районний суд Дніпропетровської області </t>
  </si>
  <si>
    <t>194</t>
  </si>
  <si>
    <t>Тернівський міський суд Дніпропетровської області</t>
  </si>
  <si>
    <t>215</t>
  </si>
  <si>
    <t>Тернівський районний суд м.Кривого Рогу</t>
  </si>
  <si>
    <t>195</t>
  </si>
  <si>
    <t>Томаківський районний суд Дніпропетровської області</t>
  </si>
  <si>
    <t>196</t>
  </si>
  <si>
    <t>Царичанський районний суд Дніпропетровської області</t>
  </si>
  <si>
    <t>216</t>
  </si>
  <si>
    <t>Центрально-Міський районний суд м.Кривого Рогу</t>
  </si>
  <si>
    <t>197</t>
  </si>
  <si>
    <t>Широківський районний суд Дніпропетровської області</t>
  </si>
  <si>
    <t>198</t>
  </si>
  <si>
    <t>Юр'ївський районний суд Дніпропетровської області</t>
  </si>
  <si>
    <t>Донецька область</t>
  </si>
  <si>
    <t>217</t>
  </si>
  <si>
    <t>Авдіївський міський суд Донецької області</t>
  </si>
  <si>
    <t>218</t>
  </si>
  <si>
    <t>Амвросіївський районний суд Донецької області</t>
  </si>
  <si>
    <t>219</t>
  </si>
  <si>
    <t>Артемівський міськрайонний суд Донецької області</t>
  </si>
  <si>
    <t>254</t>
  </si>
  <si>
    <t>Будьоннівський районний суд  м.Донецька</t>
  </si>
  <si>
    <t>220</t>
  </si>
  <si>
    <t>Великоновосілківський районний суд Донецької області</t>
  </si>
  <si>
    <t>221</t>
  </si>
  <si>
    <t>Волноваський районний суд Донецької області</t>
  </si>
  <si>
    <t>222</t>
  </si>
  <si>
    <t>Володарський районний суд Донецької області</t>
  </si>
  <si>
    <t>255</t>
  </si>
  <si>
    <t>Ворошиловський районний суд м. Донецька</t>
  </si>
  <si>
    <t>223</t>
  </si>
  <si>
    <t>Вугледарський міський суд Донецької області</t>
  </si>
  <si>
    <t>267</t>
  </si>
  <si>
    <t>Гірницький районний суд м.Макіївки</t>
  </si>
  <si>
    <t>224</t>
  </si>
  <si>
    <t>Дебальцевський міський суд Донецької області</t>
  </si>
  <si>
    <t>225</t>
  </si>
  <si>
    <t>Дзержинський міський суд Донецької області</t>
  </si>
  <si>
    <t>226</t>
  </si>
  <si>
    <t>Димитровський міський суд Донецької області</t>
  </si>
  <si>
    <t>227</t>
  </si>
  <si>
    <t>Добропільський міськрайонний суд Донецької області</t>
  </si>
  <si>
    <t>228</t>
  </si>
  <si>
    <t>Докучаєвський міський суд Донецької області</t>
  </si>
  <si>
    <t>229</t>
  </si>
  <si>
    <t>Дружківський міський суд Донецької області</t>
  </si>
  <si>
    <t>230</t>
  </si>
  <si>
    <t>Єнакіївський міський суд Донецької області</t>
  </si>
  <si>
    <t>231</t>
  </si>
  <si>
    <t>Жданівський міський суд Донецької області</t>
  </si>
  <si>
    <t>263</t>
  </si>
  <si>
    <t>Жовтневий районний суд  м.Маріуполя</t>
  </si>
  <si>
    <t>264</t>
  </si>
  <si>
    <t>Іллічівський районний суд  м.Маріуполя</t>
  </si>
  <si>
    <t>251</t>
  </si>
  <si>
    <t>Калинінський районний суд  м.Горлівки</t>
  </si>
  <si>
    <t>256</t>
  </si>
  <si>
    <t>Калінінський районний суд  м.Донецька</t>
  </si>
  <si>
    <t>257</t>
  </si>
  <si>
    <t>Київський районний суд  м.Донецька</t>
  </si>
  <si>
    <t>232</t>
  </si>
  <si>
    <t>Кіровський міський суд Донецької області</t>
  </si>
  <si>
    <t>258</t>
  </si>
  <si>
    <t>Кіровський районний суд м.Донецька</t>
  </si>
  <si>
    <t>268</t>
  </si>
  <si>
    <t>Кіровський районний суд  м.Макіївки</t>
  </si>
  <si>
    <t>233</t>
  </si>
  <si>
    <t>Костянтинівський міськрайонний суд Донецької області</t>
  </si>
  <si>
    <t>234</t>
  </si>
  <si>
    <t>Краматорський міський суд Донецької області</t>
  </si>
  <si>
    <t>235</t>
  </si>
  <si>
    <t>Красноармійський міськрайонний суд Донецької області</t>
  </si>
  <si>
    <t>236</t>
  </si>
  <si>
    <t>Краснолиманський міський суд Донецької області</t>
  </si>
  <si>
    <t>259</t>
  </si>
  <si>
    <t>Куйбишевський районний суд м.Донецька</t>
  </si>
  <si>
    <t>260</t>
  </si>
  <si>
    <t>Ленінський районний суд  м.Донецька</t>
  </si>
  <si>
    <t>237</t>
  </si>
  <si>
    <t>Мар"їнський районний суд Донецької області</t>
  </si>
  <si>
    <t>252</t>
  </si>
  <si>
    <t>Микитівський районний суд  м.Горлівки</t>
  </si>
  <si>
    <t>238</t>
  </si>
  <si>
    <t>Новоазовський районний суд Донецької області</t>
  </si>
  <si>
    <t>239</t>
  </si>
  <si>
    <t>Новогродівський міський суд Донецької області</t>
  </si>
  <si>
    <t>240</t>
  </si>
  <si>
    <t>Олександрівський районний суд Донецької області</t>
  </si>
  <si>
    <t>265</t>
  </si>
  <si>
    <t>Орджонікідський районний суд м.Маріуполя</t>
  </si>
  <si>
    <t>241</t>
  </si>
  <si>
    <t>Першотравневий районний суд Донецької області</t>
  </si>
  <si>
    <t>261</t>
  </si>
  <si>
    <t>Петровський районний суд м.Донецька</t>
  </si>
  <si>
    <t>266</t>
  </si>
  <si>
    <t>Приморський районний суд м.Маріуполя</t>
  </si>
  <si>
    <t>262</t>
  </si>
  <si>
    <t>Пролетарський районний суд м.Донецька</t>
  </si>
  <si>
    <t>242</t>
  </si>
  <si>
    <t>Селидівський міський суд Донецької області</t>
  </si>
  <si>
    <t>243</t>
  </si>
  <si>
    <t>Слов'янський міськрайонний суд суд Донецької області</t>
  </si>
  <si>
    <t>244</t>
  </si>
  <si>
    <t>Сніжнянський міський суд Донецької області</t>
  </si>
  <si>
    <t>269</t>
  </si>
  <si>
    <t>Совєтський районний суд  м.Макіївки</t>
  </si>
  <si>
    <t>245</t>
  </si>
  <si>
    <t>Старобешівський районний суд Донецької області</t>
  </si>
  <si>
    <t>246</t>
  </si>
  <si>
    <t>Тельманівський районний суд Донецької області</t>
  </si>
  <si>
    <t>247</t>
  </si>
  <si>
    <t>Торезький міський суд Донецької області</t>
  </si>
  <si>
    <t>248</t>
  </si>
  <si>
    <t>Харцизький міський суд Донецької області</t>
  </si>
  <si>
    <t>253</t>
  </si>
  <si>
    <t>Центрально-Міський районний суд  м.Горлівки</t>
  </si>
  <si>
    <t>270</t>
  </si>
  <si>
    <t>Центрально-Міський районний суд м.Макіївки</t>
  </si>
  <si>
    <t>271</t>
  </si>
  <si>
    <t>Червоногвардійський районний суд м.Макіївки</t>
  </si>
  <si>
    <t>249</t>
  </si>
  <si>
    <t>Шахтарський міськрайонний суд Донецької області</t>
  </si>
  <si>
    <t>250</t>
  </si>
  <si>
    <t>Ясинуватський міськрайонний суд Донецької області</t>
  </si>
  <si>
    <t>Житомирська область</t>
  </si>
  <si>
    <t>272</t>
  </si>
  <si>
    <t>Андрушівський районний суд Житомирської області</t>
  </si>
  <si>
    <t>273</t>
  </si>
  <si>
    <t>Баранівський районний суд Житомирської області</t>
  </si>
  <si>
    <t>274</t>
  </si>
  <si>
    <t>Бердичівський міськрайонний суд Житомирської області</t>
  </si>
  <si>
    <t>295</t>
  </si>
  <si>
    <t>Богунський районний суд м. Житомира</t>
  </si>
  <si>
    <t>275</t>
  </si>
  <si>
    <t>Брусилівський районний  суд Житомирської області</t>
  </si>
  <si>
    <t>276</t>
  </si>
  <si>
    <t>Володарсько-Волинський районний суд Житомирської області</t>
  </si>
  <si>
    <t>277</t>
  </si>
  <si>
    <t>Ємільчинський районний суд Житомирської області</t>
  </si>
  <si>
    <t>278</t>
  </si>
  <si>
    <t>Житомирський районний суд Житомирської області</t>
  </si>
  <si>
    <t>296</t>
  </si>
  <si>
    <t>Корольовський районний суд м. Житомира</t>
  </si>
  <si>
    <t>279</t>
  </si>
  <si>
    <t>Коростенський міськрайонний суд Житомирської області</t>
  </si>
  <si>
    <t>280</t>
  </si>
  <si>
    <t>Коростишівський районний суд Житомирської області</t>
  </si>
  <si>
    <t>281</t>
  </si>
  <si>
    <t>Лугинський районний суд Житомирської області</t>
  </si>
  <si>
    <t>282</t>
  </si>
  <si>
    <t>Любарський районний суд Житомирської області</t>
  </si>
  <si>
    <t>283</t>
  </si>
  <si>
    <t>Малинський районний суд Житомирської області</t>
  </si>
  <si>
    <t>284</t>
  </si>
  <si>
    <t>Народицький районний суд Житомирської області</t>
  </si>
  <si>
    <t>285</t>
  </si>
  <si>
    <t>Новоград-Волинський міськрайонний суд Житомирської області</t>
  </si>
  <si>
    <t>286</t>
  </si>
  <si>
    <t>Овруцький районний суд Житомирської області</t>
  </si>
  <si>
    <t>287</t>
  </si>
  <si>
    <t>Олевський районний суд Житомирської області</t>
  </si>
  <si>
    <t>288</t>
  </si>
  <si>
    <t>Попільнянський районний суд Житомирської області</t>
  </si>
  <si>
    <t>289</t>
  </si>
  <si>
    <t>Радомишльський районний суд Житомирської області</t>
  </si>
  <si>
    <t>290</t>
  </si>
  <si>
    <t>Романівський районний суд Житомирської області</t>
  </si>
  <si>
    <t>291</t>
  </si>
  <si>
    <t>Ружинський районний суд Житомирської області</t>
  </si>
  <si>
    <t>292</t>
  </si>
  <si>
    <t>Червоноармійський районний суд Житомирської області</t>
  </si>
  <si>
    <t>293</t>
  </si>
  <si>
    <t>Черняхівський районний суд Житомирської області</t>
  </si>
  <si>
    <t>294</t>
  </si>
  <si>
    <t>Чуднівський районний суд Житомирської області</t>
  </si>
  <si>
    <t>Закарпатська область</t>
  </si>
  <si>
    <t>297</t>
  </si>
  <si>
    <t>Берегівський районний суд Закарпатської області</t>
  </si>
  <si>
    <t>298</t>
  </si>
  <si>
    <t>Великоберезнянський районний суд Закарпатської області</t>
  </si>
  <si>
    <t>299</t>
  </si>
  <si>
    <t>Виноградівський районний суд Закарпатської області</t>
  </si>
  <si>
    <t>300</t>
  </si>
  <si>
    <t>Воловецький районний суд Закарпатської області</t>
  </si>
  <si>
    <t>301</t>
  </si>
  <si>
    <t>Іршавський районний суд Закарпатської області</t>
  </si>
  <si>
    <t>302</t>
  </si>
  <si>
    <t>Міжгірський районний суд Закарпатської області</t>
  </si>
  <si>
    <t>303</t>
  </si>
  <si>
    <t>Мукачівський міськрайонний суд суд Закарпатської області</t>
  </si>
  <si>
    <t>304</t>
  </si>
  <si>
    <t>Перечинський районний суд Закарпатської області</t>
  </si>
  <si>
    <t>305</t>
  </si>
  <si>
    <t>Рахівський районний суд Закарпатської області</t>
  </si>
  <si>
    <t>306</t>
  </si>
  <si>
    <t>Свалявський районний суд Закарпатської області</t>
  </si>
  <si>
    <t>307</t>
  </si>
  <si>
    <t>Тячівський районний суд Закарпатської області</t>
  </si>
  <si>
    <t>308</t>
  </si>
  <si>
    <t>Ужгородський міськрайонний суд Закарпатської області</t>
  </si>
  <si>
    <t>309</t>
  </si>
  <si>
    <t>Хустський районний суд Закарпатської області</t>
  </si>
  <si>
    <t>Запорізька область</t>
  </si>
  <si>
    <t>310</t>
  </si>
  <si>
    <t>Бердянський міськрайонний суд Запорізької області</t>
  </si>
  <si>
    <t>311</t>
  </si>
  <si>
    <t>Василівський районний суд Запорізької області</t>
  </si>
  <si>
    <t>312</t>
  </si>
  <si>
    <t>Великобілозерський районний суд Запорізької області</t>
  </si>
  <si>
    <t>313</t>
  </si>
  <si>
    <t>Веселівський районний суд Запорізької області</t>
  </si>
  <si>
    <t>314</t>
  </si>
  <si>
    <t>Вільнянський районний суд Запорізької області</t>
  </si>
  <si>
    <t>315</t>
  </si>
  <si>
    <t>Гуляйпільський районний суд Запорізької області</t>
  </si>
  <si>
    <t>316</t>
  </si>
  <si>
    <t>Енергодарський міський суд Запорізької області</t>
  </si>
  <si>
    <t>331</t>
  </si>
  <si>
    <t>Жовтневий районний суд м. Запоріжжя</t>
  </si>
  <si>
    <t>332</t>
  </si>
  <si>
    <t>Заводський районний суд м. Запоріжжя</t>
  </si>
  <si>
    <t>317</t>
  </si>
  <si>
    <t>Запорізький районний суд Запорізької області</t>
  </si>
  <si>
    <t>318</t>
  </si>
  <si>
    <t>Кам'янсько-Дніпровський районний  суд Запорізької області</t>
  </si>
  <si>
    <t>333</t>
  </si>
  <si>
    <t>Комунарський районний суд Запорізької області</t>
  </si>
  <si>
    <t>319</t>
  </si>
  <si>
    <t>Куйбишевський районний суд Запорізької області</t>
  </si>
  <si>
    <t>334</t>
  </si>
  <si>
    <t>Ленінський районний суд м. Запоріжжя</t>
  </si>
  <si>
    <t>320</t>
  </si>
  <si>
    <t>Мелітопольський міськрайонний суд Запорізької області</t>
  </si>
  <si>
    <t>321</t>
  </si>
  <si>
    <t>Михайлівський районний суд Запорізької області</t>
  </si>
  <si>
    <t>322</t>
  </si>
  <si>
    <t>Новомиколаївський районний суд Запорізької області</t>
  </si>
  <si>
    <t>335</t>
  </si>
  <si>
    <t>Орджонікідзевський районний суд м. Запоріжжя</t>
  </si>
  <si>
    <t>323</t>
  </si>
  <si>
    <t>Оріхівський районний суд Запорізької області</t>
  </si>
  <si>
    <t>324</t>
  </si>
  <si>
    <t>Пологівський районний суд Запорізької області</t>
  </si>
  <si>
    <t>325</t>
  </si>
  <si>
    <t>Приазовський районний суд Запорізької області</t>
  </si>
  <si>
    <t>326</t>
  </si>
  <si>
    <t>Приморський районний суд Запорізької області</t>
  </si>
  <si>
    <t>327</t>
  </si>
  <si>
    <t>Розівський районний суд Запорізької області</t>
  </si>
  <si>
    <t>328</t>
  </si>
  <si>
    <t>Токмацький районний суд Запорізької області</t>
  </si>
  <si>
    <t>337</t>
  </si>
  <si>
    <t>Хортицький районний суд Запорізької області</t>
  </si>
  <si>
    <t>329</t>
  </si>
  <si>
    <t>Чернігівський районний суд Запорізької області</t>
  </si>
  <si>
    <t>336</t>
  </si>
  <si>
    <t>Шевченківський районний суд м. Запоріжжя</t>
  </si>
  <si>
    <t>330</t>
  </si>
  <si>
    <t>Якимівський районний суд Запорізької області</t>
  </si>
  <si>
    <t>Івано-Франківська область</t>
  </si>
  <si>
    <t>338</t>
  </si>
  <si>
    <t>Богородчанський районний суд Івано-Франківської області</t>
  </si>
  <si>
    <t>339</t>
  </si>
  <si>
    <t>Болехівський міський суд Івано-Франківської області</t>
  </si>
  <si>
    <t>340</t>
  </si>
  <si>
    <t>Верховинський районний суд Івано-Франківської області</t>
  </si>
  <si>
    <t>341</t>
  </si>
  <si>
    <t>Галицький районний суд Івано-Франківської області</t>
  </si>
  <si>
    <t>342</t>
  </si>
  <si>
    <t>Городенківський районний суд Івано-Франківської області</t>
  </si>
  <si>
    <t>343</t>
  </si>
  <si>
    <t>Долинський районний суд Івано-Франківської області</t>
  </si>
  <si>
    <t>344</t>
  </si>
  <si>
    <t>Івано-Франківський міський суд Івано-Франківської області</t>
  </si>
  <si>
    <t>345</t>
  </si>
  <si>
    <t>Калуський міськрайонний суд Івано-Франківської області</t>
  </si>
  <si>
    <t>346</t>
  </si>
  <si>
    <t>Коломийський міськрайонний суд Івано-Франківської області</t>
  </si>
  <si>
    <t>347</t>
  </si>
  <si>
    <t>Косівський районний суд Івано-Франківської області</t>
  </si>
  <si>
    <t>348</t>
  </si>
  <si>
    <t>Надвірнянський районний суд Івано-Франківської області</t>
  </si>
  <si>
    <t>349</t>
  </si>
  <si>
    <t>Рогатинський районний суд Івано-Франківської області</t>
  </si>
  <si>
    <t>350</t>
  </si>
  <si>
    <t>Рожнятівський районний суд Івано-Франківської області</t>
  </si>
  <si>
    <t>351</t>
  </si>
  <si>
    <t>Снятинський районний суд Івано-Франківської області</t>
  </si>
  <si>
    <t>352</t>
  </si>
  <si>
    <t>Тисменицький районний суд Івано-Франківської області</t>
  </si>
  <si>
    <t>353</t>
  </si>
  <si>
    <t>Тлумацький районний суд Івано-Франківської області</t>
  </si>
  <si>
    <t>354</t>
  </si>
  <si>
    <t>Яремчанський міський суд Івано-Франківської області </t>
  </si>
  <si>
    <t>Київська область</t>
  </si>
  <si>
    <t>355</t>
  </si>
  <si>
    <t>Баришівський районний суд Київської області</t>
  </si>
  <si>
    <t>356</t>
  </si>
  <si>
    <t>Березанський міський суд Київської області</t>
  </si>
  <si>
    <t>357</t>
  </si>
  <si>
    <t>Білоцерківський міськрайонний суд Київської області</t>
  </si>
  <si>
    <t>358</t>
  </si>
  <si>
    <t>Богуславський районний суд Київської області</t>
  </si>
  <si>
    <t>359</t>
  </si>
  <si>
    <t>Бориспільський міськрайонний суд Київської області</t>
  </si>
  <si>
    <t>360</t>
  </si>
  <si>
    <t>Бородянський районний суд Київської області</t>
  </si>
  <si>
    <t>361</t>
  </si>
  <si>
    <t>Броварський міськрайонний суд Київської області</t>
  </si>
  <si>
    <t>362</t>
  </si>
  <si>
    <t>Васильківський міськрайонний суд Київської області</t>
  </si>
  <si>
    <t>363</t>
  </si>
  <si>
    <t>Вишгородський районний суд Київської області</t>
  </si>
  <si>
    <t>364</t>
  </si>
  <si>
    <t>Володарський районний суд Київської області</t>
  </si>
  <si>
    <t>365</t>
  </si>
  <si>
    <t>Згурівський районний суд Київської області</t>
  </si>
  <si>
    <t>366</t>
  </si>
  <si>
    <t>Іванківський районний  суд Київської області</t>
  </si>
  <si>
    <t>367</t>
  </si>
  <si>
    <t>Ірпінський міський суд Київської області</t>
  </si>
  <si>
    <t>368</t>
  </si>
  <si>
    <t>Кагарлицький районний суд Київської області</t>
  </si>
  <si>
    <t>369</t>
  </si>
  <si>
    <t>Києво-Святошинський районний суд Київської області</t>
  </si>
  <si>
    <t>370</t>
  </si>
  <si>
    <t>Макарівський районний суд Київської області</t>
  </si>
  <si>
    <t>371</t>
  </si>
  <si>
    <t>Миронівський районний суд Київської області</t>
  </si>
  <si>
    <t>372</t>
  </si>
  <si>
    <t>Обухівський районний суд Київської області</t>
  </si>
  <si>
    <t>373</t>
  </si>
  <si>
    <t>Переяслов-Хмельницький міськрайонний суд Київської області</t>
  </si>
  <si>
    <t>374</t>
  </si>
  <si>
    <t>Ржищевський міський суд Київської області</t>
  </si>
  <si>
    <t>375</t>
  </si>
  <si>
    <t>Рокитнянський районний суд Київської області</t>
  </si>
  <si>
    <t>376</t>
  </si>
  <si>
    <t>Сквирський районний суд Київської області</t>
  </si>
  <si>
    <t>377</t>
  </si>
  <si>
    <t>Славутицький міський суд Київської області</t>
  </si>
  <si>
    <t>378</t>
  </si>
  <si>
    <t>Ставищенський районний суд Київської області</t>
  </si>
  <si>
    <t>379</t>
  </si>
  <si>
    <t>Таращанський районний суд Київської області</t>
  </si>
  <si>
    <t>380</t>
  </si>
  <si>
    <t>Тетіївський районний суд Київської області</t>
  </si>
  <si>
    <t>381</t>
  </si>
  <si>
    <t>Фастівський міськрайонний суд Київської області</t>
  </si>
  <si>
    <t>382</t>
  </si>
  <si>
    <t>Яготинський районний суд Київської області</t>
  </si>
  <si>
    <t>Кіровоградська область</t>
  </si>
  <si>
    <t>383</t>
  </si>
  <si>
    <t>Бобринецький районний суд Кіровоградської області</t>
  </si>
  <si>
    <t>384</t>
  </si>
  <si>
    <t>Вільшанський районний суд Кіровоградської області</t>
  </si>
  <si>
    <t>385</t>
  </si>
  <si>
    <t>Гайворонський районний суд Кіровоградської області</t>
  </si>
  <si>
    <t>386</t>
  </si>
  <si>
    <t>Голованівський районний суд Кіровоградської області</t>
  </si>
  <si>
    <t>387</t>
  </si>
  <si>
    <t>Добровеличківський районний суд Кіровоградської області</t>
  </si>
  <si>
    <t>388</t>
  </si>
  <si>
    <t>Долинський районний суд Кіровоградської області</t>
  </si>
  <si>
    <t>389</t>
  </si>
  <si>
    <t>Знам’янський міськрайонний суд Кіровоградської області</t>
  </si>
  <si>
    <t>390</t>
  </si>
  <si>
    <t>Кіровоградський районний суд Кіровоградської області</t>
  </si>
  <si>
    <t>404</t>
  </si>
  <si>
    <t>Кіровський районний суд м.Кіровограда</t>
  </si>
  <si>
    <t>391</t>
  </si>
  <si>
    <t>Компаніївський районний суд Кіровоградської області</t>
  </si>
  <si>
    <t>405</t>
  </si>
  <si>
    <t>Ленінський районний суд м.Кіровограда</t>
  </si>
  <si>
    <t>392</t>
  </si>
  <si>
    <t>Маловисківський районний суд Кіровоградської області</t>
  </si>
  <si>
    <t>393</t>
  </si>
  <si>
    <t>Новгородківський районний суд Кіровоградської області</t>
  </si>
  <si>
    <t>394</t>
  </si>
  <si>
    <t>Новоархангельський районний суд Кіровоградської області</t>
  </si>
  <si>
    <t>395</t>
  </si>
  <si>
    <t>Новомиргородський районний суд Кіровоградської області</t>
  </si>
  <si>
    <t>396</t>
  </si>
  <si>
    <t>Новоукраїнський районний суд Кіровоградської області</t>
  </si>
  <si>
    <t>397</t>
  </si>
  <si>
    <t>Олександрівський районний суд Кіровоградської області</t>
  </si>
  <si>
    <t>398</t>
  </si>
  <si>
    <t>Олександрійський міськрайонний суд Кіровоградської області</t>
  </si>
  <si>
    <t>399</t>
  </si>
  <si>
    <t>Онуфріївський районний суд Кіровоградської області</t>
  </si>
  <si>
    <t>400</t>
  </si>
  <si>
    <t>Петрівський районний суд Кіровоградської області</t>
  </si>
  <si>
    <t>401</t>
  </si>
  <si>
    <t>Світловодський міськрайонний суд Кіровоградської області</t>
  </si>
  <si>
    <t>402</t>
  </si>
  <si>
    <t>Ульяновський районний суд Кіровоградської області</t>
  </si>
  <si>
    <t>403</t>
  </si>
  <si>
    <t>Устинівський районний суд Кіровоградської області</t>
  </si>
  <si>
    <t>Луганська область</t>
  </si>
  <si>
    <t>406</t>
  </si>
  <si>
    <t>Алчевський міський суд Луганської області</t>
  </si>
  <si>
    <t>407</t>
  </si>
  <si>
    <t>Антрацитівський міськрайонний суд Луганської області</t>
  </si>
  <si>
    <t>434</t>
  </si>
  <si>
    <t>Артемівський районний суд м. Луганська</t>
  </si>
  <si>
    <t>408</t>
  </si>
  <si>
    <t>Біловодський районний суд Луганської області</t>
  </si>
  <si>
    <t>409</t>
  </si>
  <si>
    <t>Білокуракинський районний суд Луганської області</t>
  </si>
  <si>
    <t>410</t>
  </si>
  <si>
    <t>Брянківський міський суд Луганської області</t>
  </si>
  <si>
    <t>435</t>
  </si>
  <si>
    <t>Жовтневий районний суд м. Луганська</t>
  </si>
  <si>
    <t>436</t>
  </si>
  <si>
    <t>Кам’янобрідський районний суд м. Луганська</t>
  </si>
  <si>
    <t>411</t>
  </si>
  <si>
    <t>Кіровський міський суд Луганської області</t>
  </si>
  <si>
    <t>412</t>
  </si>
  <si>
    <t>Краснодонський міськрайонний суд Луганської області</t>
  </si>
  <si>
    <t>413</t>
  </si>
  <si>
    <t>Краснолуцький міський суд Луганської області</t>
  </si>
  <si>
    <t>414</t>
  </si>
  <si>
    <t>Кремінський районний суд Луганської області</t>
  </si>
  <si>
    <t>437</t>
  </si>
  <si>
    <t>Ленінський районний суд м. Луганська</t>
  </si>
  <si>
    <t>415</t>
  </si>
  <si>
    <t>Лисичанський міський суд Луганської області</t>
  </si>
  <si>
    <t>416</t>
  </si>
  <si>
    <t>Лутугинський районний суд Луганської області</t>
  </si>
  <si>
    <t>417</t>
  </si>
  <si>
    <t>Марківський районний суд Луганської області</t>
  </si>
  <si>
    <t>418</t>
  </si>
  <si>
    <t>Міловський районний суд Луганської області</t>
  </si>
  <si>
    <t>419</t>
  </si>
  <si>
    <t>Новоайдарський районний суд Луганської області</t>
  </si>
  <si>
    <t>420</t>
  </si>
  <si>
    <t>Новопсковський районний суд Луганської області</t>
  </si>
  <si>
    <t>421</t>
  </si>
  <si>
    <t>Первомайський міський суд Луганської області</t>
  </si>
  <si>
    <t>422</t>
  </si>
  <si>
    <t>Перевальський районний суд Луганської області</t>
  </si>
  <si>
    <t>423</t>
  </si>
  <si>
    <t>Попаснянський районний суд Луганської області</t>
  </si>
  <si>
    <t>424</t>
  </si>
  <si>
    <t>Ровенківський міський суд Луганської області</t>
  </si>
  <si>
    <t>425</t>
  </si>
  <si>
    <t>Рубіжанський міський суд Луганської області</t>
  </si>
  <si>
    <t>426</t>
  </si>
  <si>
    <t>Сватівський районний суд Луганської області</t>
  </si>
  <si>
    <t>427</t>
  </si>
  <si>
    <t>Свердловський міський суд Луганської області</t>
  </si>
  <si>
    <t>428</t>
  </si>
  <si>
    <t>Сєверодонецький міський суд Луганської області</t>
  </si>
  <si>
    <t>429</t>
  </si>
  <si>
    <t>Слов’яносербський районний суд Луганської області</t>
  </si>
  <si>
    <t>430</t>
  </si>
  <si>
    <t>Станично-Луганський районний суд Луганської області</t>
  </si>
  <si>
    <t>431</t>
  </si>
  <si>
    <t>Старобільський районний суд Луганської області</t>
  </si>
  <si>
    <t>432</t>
  </si>
  <si>
    <t>Стахановський міський суд Луганської області</t>
  </si>
  <si>
    <t>433</t>
  </si>
  <si>
    <t>Троїцький районний суд Луганської області</t>
  </si>
  <si>
    <t>Львівська область</t>
  </si>
  <si>
    <t>438</t>
  </si>
  <si>
    <t>Бориславський міський суд Львівської області</t>
  </si>
  <si>
    <t>439</t>
  </si>
  <si>
    <t>Бродівський районний суд Львівської області</t>
  </si>
  <si>
    <t>440</t>
  </si>
  <si>
    <t>Буський районний суд Львівської області</t>
  </si>
  <si>
    <t>461</t>
  </si>
  <si>
    <t>Галицький районний суд м.Львова</t>
  </si>
  <si>
    <t>441</t>
  </si>
  <si>
    <t>Городоцький районний суд Львівської області</t>
  </si>
  <si>
    <t>442</t>
  </si>
  <si>
    <t>Дрогобицький міськрайонний суд Львівської області</t>
  </si>
  <si>
    <t>443</t>
  </si>
  <si>
    <t>Жидачівський районний суд Львівської області</t>
  </si>
  <si>
    <t>444</t>
  </si>
  <si>
    <t>Жовківський районний суд Львівської області</t>
  </si>
  <si>
    <t>462</t>
  </si>
  <si>
    <t>Залізничний районний суд м.Львова</t>
  </si>
  <si>
    <t>445</t>
  </si>
  <si>
    <t>Золочівський районний суд Львівської області</t>
  </si>
  <si>
    <t>446</t>
  </si>
  <si>
    <t>Кам'янка-Бузький районний суд Львівської області</t>
  </si>
  <si>
    <t>463</t>
  </si>
  <si>
    <t>Личаківський районний суд м.Львова</t>
  </si>
  <si>
    <t>447</t>
  </si>
  <si>
    <t>Миколаївський районний суд Львівської області</t>
  </si>
  <si>
    <t>448</t>
  </si>
  <si>
    <t>Мостиський районний суд Львівської області</t>
  </si>
  <si>
    <t>449</t>
  </si>
  <si>
    <t>Перемишлянський районний суд Львівської області</t>
  </si>
  <si>
    <t>450</t>
  </si>
  <si>
    <t>Пустомитівський районний суд Львівської області</t>
  </si>
  <si>
    <t>451</t>
  </si>
  <si>
    <t>Радехівський районний суд Львівської області</t>
  </si>
  <si>
    <t>452</t>
  </si>
  <si>
    <t>Самбірський міськрайонний суд Львівської області</t>
  </si>
  <si>
    <t>464</t>
  </si>
  <si>
    <t>Сихівський районний суд м.Львова</t>
  </si>
  <si>
    <t>453</t>
  </si>
  <si>
    <t>Сколівський районний суд Львівської області</t>
  </si>
  <si>
    <t>454</t>
  </si>
  <si>
    <t>Сокальський районний суд Львівської області</t>
  </si>
  <si>
    <t>455</t>
  </si>
  <si>
    <t>Старосамбірський районний суд Львівської області</t>
  </si>
  <si>
    <t>456</t>
  </si>
  <si>
    <t>Стрийський міськрайонний суд Львівської області</t>
  </si>
  <si>
    <t>457</t>
  </si>
  <si>
    <t>Трускавецький міський суд Львівської області</t>
  </si>
  <si>
    <t>458</t>
  </si>
  <si>
    <t>Турківський районний суд Львівської області</t>
  </si>
  <si>
    <t>465</t>
  </si>
  <si>
    <t>Франківський районний суд м.Львова</t>
  </si>
  <si>
    <t>459</t>
  </si>
  <si>
    <t>Червоноградський міський суд Львівської області</t>
  </si>
  <si>
    <t>466</t>
  </si>
  <si>
    <t>Шевченківський районний суд м.Львова</t>
  </si>
  <si>
    <t>460</t>
  </si>
  <si>
    <t>Яворівський районний суд Львівської області</t>
  </si>
  <si>
    <t>м. Київ</t>
  </si>
  <si>
    <t>752</t>
  </si>
  <si>
    <t>Голосіївський районний суд міста Києва</t>
  </si>
  <si>
    <t>753</t>
  </si>
  <si>
    <t>Дарницький районний суд міста Києва</t>
  </si>
  <si>
    <t>754</t>
  </si>
  <si>
    <t>Деснянський районний суд міста Києва</t>
  </si>
  <si>
    <t>755</t>
  </si>
  <si>
    <t>Дніпровський районний суд міста Києва</t>
  </si>
  <si>
    <t>756</t>
  </si>
  <si>
    <t>Оболонський районний суд міста Києва</t>
  </si>
  <si>
    <t>757</t>
  </si>
  <si>
    <t>Печерський районний суд міста Києва</t>
  </si>
  <si>
    <t>758</t>
  </si>
  <si>
    <t>Подільський районний суд міста Києва</t>
  </si>
  <si>
    <t>759</t>
  </si>
  <si>
    <t>Святошинський районний суд міста Києва</t>
  </si>
  <si>
    <t>760</t>
  </si>
  <si>
    <t>Солом'янський районний суд міста Києва</t>
  </si>
  <si>
    <t>761</t>
  </si>
  <si>
    <t>Шевченківський районний суд міста Києва</t>
  </si>
  <si>
    <t>м. Севастополь</t>
  </si>
  <si>
    <t>762</t>
  </si>
  <si>
    <t>Балаклавський районний суд міста Севастополя</t>
  </si>
  <si>
    <t>763</t>
  </si>
  <si>
    <t>Гагарінський районний суд міста Севастополя</t>
  </si>
  <si>
    <t>764</t>
  </si>
  <si>
    <t>Ленінський районний суд міста Севастополя</t>
  </si>
  <si>
    <t>765</t>
  </si>
  <si>
    <t>Нахімовський районний суд міста Севастополя</t>
  </si>
  <si>
    <t>Миколаївська область</t>
  </si>
  <si>
    <t>467</t>
  </si>
  <si>
    <t>Арбузинський районний суд Миколаївської області</t>
  </si>
  <si>
    <t>468</t>
  </si>
  <si>
    <t>Баштанський районний суд Миколаївської області</t>
  </si>
  <si>
    <t>469</t>
  </si>
  <si>
    <t>Березанський районний суд Миколаївської області</t>
  </si>
  <si>
    <t>470</t>
  </si>
  <si>
    <t>Березнегуватський районний суд Миколаївської області</t>
  </si>
  <si>
    <t>471</t>
  </si>
  <si>
    <t>Братський районний суд Миколаївської області</t>
  </si>
  <si>
    <t>472</t>
  </si>
  <si>
    <t>Веселинівський районний суд Миколаївської області</t>
  </si>
  <si>
    <t>473</t>
  </si>
  <si>
    <t>Вознесенський міськрайонний суд Миколаївської області</t>
  </si>
  <si>
    <t>474</t>
  </si>
  <si>
    <t>Врадіївський районний суд Миколаївської області</t>
  </si>
  <si>
    <t>475</t>
  </si>
  <si>
    <t>Доманівський районний суд Миколаївської області</t>
  </si>
  <si>
    <t>476</t>
  </si>
  <si>
    <t>Єланецький районний суд Миколаївської області</t>
  </si>
  <si>
    <t>477</t>
  </si>
  <si>
    <t>Жовтневий районний суд Миколаївської області</t>
  </si>
  <si>
    <t>487</t>
  </si>
  <si>
    <t>Заводський районний суд м. Миколаєва</t>
  </si>
  <si>
    <t>478</t>
  </si>
  <si>
    <t>Казанківський районний суд Миколаївської області</t>
  </si>
  <si>
    <t>488</t>
  </si>
  <si>
    <t>Корабельний районний суд м. Миколаєва</t>
  </si>
  <si>
    <t>479</t>
  </si>
  <si>
    <t>Кривоозерський районний суд Миколаївської області</t>
  </si>
  <si>
    <t>489</t>
  </si>
  <si>
    <t>Ленінський районний суд м. Миколаєва</t>
  </si>
  <si>
    <t>480</t>
  </si>
  <si>
    <t>Миколаївський районний суд Миколаївської області</t>
  </si>
  <si>
    <t>481</t>
  </si>
  <si>
    <t>Новобузький районний суд Миколаївської області</t>
  </si>
  <si>
    <t>482</t>
  </si>
  <si>
    <t>Новоодеський районний суд Миколаївської області</t>
  </si>
  <si>
    <t>483</t>
  </si>
  <si>
    <t>Очаківський  міськрайонний суд Миколаївської області</t>
  </si>
  <si>
    <t>484</t>
  </si>
  <si>
    <t>Первомайський міськрайонний суд Миколаївської області</t>
  </si>
  <si>
    <t>485</t>
  </si>
  <si>
    <t>Снігурівський районний суд Миколаївської області</t>
  </si>
  <si>
    <t>490</t>
  </si>
  <si>
    <t>Центральний районний суд м. Миколаєва</t>
  </si>
  <si>
    <t>486</t>
  </si>
  <si>
    <t>Южноукраїнський міський суд Миколаївської області</t>
  </si>
  <si>
    <t>Одеська область</t>
  </si>
  <si>
    <t>491</t>
  </si>
  <si>
    <t>Ананьївський районний суд Одеської області</t>
  </si>
  <si>
    <t>492</t>
  </si>
  <si>
    <t>Арцизький районний суд Одеської області</t>
  </si>
  <si>
    <t>493</t>
  </si>
  <si>
    <t>Балтський районний суд Одеської області</t>
  </si>
  <si>
    <t>494</t>
  </si>
  <si>
    <t>Березівський районний суд Одеської області</t>
  </si>
  <si>
    <t>495</t>
  </si>
  <si>
    <t>Білгород-Дністровський міськрайонний суд Одеської області</t>
  </si>
  <si>
    <t>496</t>
  </si>
  <si>
    <t>Біляївський районний суд Одеської області</t>
  </si>
  <si>
    <t>497</t>
  </si>
  <si>
    <t>Болградський районний суд Одеської області</t>
  </si>
  <si>
    <t>498</t>
  </si>
  <si>
    <t>Великомихайлівський районний суд Одеської області</t>
  </si>
  <si>
    <t>499</t>
  </si>
  <si>
    <t>Іванівський районний суд Одеської області</t>
  </si>
  <si>
    <t>500</t>
  </si>
  <si>
    <t>Ізмаїльський міськрайонний суд Одеської області</t>
  </si>
  <si>
    <t>501</t>
  </si>
  <si>
    <t>Іллічівський міський суд Одеської області</t>
  </si>
  <si>
    <t>520</t>
  </si>
  <si>
    <t>Київський районний м.Одеси</t>
  </si>
  <si>
    <t>502</t>
  </si>
  <si>
    <t>Кілійський районний суд Одеської області</t>
  </si>
  <si>
    <t>503</t>
  </si>
  <si>
    <t>Кодимський районний суд Одеської області</t>
  </si>
  <si>
    <t>504</t>
  </si>
  <si>
    <t>Комінтернівський районний суд Одеської області</t>
  </si>
  <si>
    <t>505</t>
  </si>
  <si>
    <t>Котовський міськрайонний суд Одеської області</t>
  </si>
  <si>
    <t>506</t>
  </si>
  <si>
    <t>Красноокнянський районний суд Одеської області</t>
  </si>
  <si>
    <t>507</t>
  </si>
  <si>
    <t>Любашівський районний суд Одеської області</t>
  </si>
  <si>
    <t>521</t>
  </si>
  <si>
    <t>Малиновський районний м.Одеси</t>
  </si>
  <si>
    <t>508</t>
  </si>
  <si>
    <t>Миколаївський районний суд Одеської області</t>
  </si>
  <si>
    <t>509</t>
  </si>
  <si>
    <t>Овідіопольський районний суд Одеської області</t>
  </si>
  <si>
    <t>522</t>
  </si>
  <si>
    <t>Приморський районний м.Одеси</t>
  </si>
  <si>
    <t>510</t>
  </si>
  <si>
    <t>Ренійський районний суд Одеської області</t>
  </si>
  <si>
    <t>511</t>
  </si>
  <si>
    <t>Роздільнянський районний суд Одеської області</t>
  </si>
  <si>
    <t>512</t>
  </si>
  <si>
    <t>Савранський районний суд Одеської області</t>
  </si>
  <si>
    <t>513</t>
  </si>
  <si>
    <t>Саратський районний суд Одеської області</t>
  </si>
  <si>
    <t>523</t>
  </si>
  <si>
    <t>Суворовський районний м.Одеси</t>
  </si>
  <si>
    <t>514</t>
  </si>
  <si>
    <t>Тарутинський районний суд Одеської області</t>
  </si>
  <si>
    <t>515</t>
  </si>
  <si>
    <t>Татарбунарський районний суд Одеської області</t>
  </si>
  <si>
    <t>516</t>
  </si>
  <si>
    <t>Теплодарський міський суд Одеської області</t>
  </si>
  <si>
    <t>517</t>
  </si>
  <si>
    <t>Фрунзівський районний суд Одеської області</t>
  </si>
  <si>
    <t>518</t>
  </si>
  <si>
    <t>Ширяївський районний суд Одеської області</t>
  </si>
  <si>
    <t>519</t>
  </si>
  <si>
    <t>Южний міський суд Одеської області</t>
  </si>
  <si>
    <t>Полтавська область</t>
  </si>
  <si>
    <t>524</t>
  </si>
  <si>
    <t>Автозаводський районний суд м.Кременчука</t>
  </si>
  <si>
    <t>525</t>
  </si>
  <si>
    <t>Великобагачанський районний суд Полтавської області</t>
  </si>
  <si>
    <t>526</t>
  </si>
  <si>
    <t>Гадяцький районний суд Полтавської області</t>
  </si>
  <si>
    <t>527</t>
  </si>
  <si>
    <t>Глобинський районний суд Полтавської області</t>
  </si>
  <si>
    <t>528</t>
  </si>
  <si>
    <t>Гребінківський районний суд Полтавської області</t>
  </si>
  <si>
    <t>529</t>
  </si>
  <si>
    <t>Диканський районний суд Полтавської області</t>
  </si>
  <si>
    <t>530</t>
  </si>
  <si>
    <t>Зіньківський районний суд Полтавської області</t>
  </si>
  <si>
    <t>531</t>
  </si>
  <si>
    <t>Карлівський районний суд Полтавської області</t>
  </si>
  <si>
    <t>552</t>
  </si>
  <si>
    <t>Київський районний м.Полтави</t>
  </si>
  <si>
    <t>532</t>
  </si>
  <si>
    <t>Кобеляцький районний суд Полтавської області</t>
  </si>
  <si>
    <t>533</t>
  </si>
  <si>
    <t>Козельщинський районний суд Полтавської області</t>
  </si>
  <si>
    <t>534</t>
  </si>
  <si>
    <t>Комсомольський міський суд Полтавської області</t>
  </si>
  <si>
    <t>535</t>
  </si>
  <si>
    <t>Котелевський районний суд Полтавської області</t>
  </si>
  <si>
    <t>536</t>
  </si>
  <si>
    <t>Кременчуцький районний суд Полтавської області</t>
  </si>
  <si>
    <t>537</t>
  </si>
  <si>
    <t>Крюківський районний суд м.Кременчука</t>
  </si>
  <si>
    <t>553</t>
  </si>
  <si>
    <t>Ленінський районний суд м.Полтави</t>
  </si>
  <si>
    <t>538</t>
  </si>
  <si>
    <t>Лохвицький районний суд Полтавської області</t>
  </si>
  <si>
    <t>539</t>
  </si>
  <si>
    <t>Лубенський міськрайонний суд Полтавської області</t>
  </si>
  <si>
    <t>540</t>
  </si>
  <si>
    <t>Машівський районний суд Полтавської області</t>
  </si>
  <si>
    <t>541</t>
  </si>
  <si>
    <t>Миргородський міськрайонний суд Полтавської області</t>
  </si>
  <si>
    <t>542</t>
  </si>
  <si>
    <t>Новосанжарський районний суд Полтавської області</t>
  </si>
  <si>
    <t>554</t>
  </si>
  <si>
    <t>Октябрський районний суд м.Полтави</t>
  </si>
  <si>
    <t>543</t>
  </si>
  <si>
    <t>Оржицький районний суд Полтавської області</t>
  </si>
  <si>
    <t>544</t>
  </si>
  <si>
    <t>Пирятинський районний суд Полтавської області</t>
  </si>
  <si>
    <t>545</t>
  </si>
  <si>
    <t>Полтавський районний суд Полтавської області</t>
  </si>
  <si>
    <t>546</t>
  </si>
  <si>
    <t>Решетилівський районний суд Полтавської області</t>
  </si>
  <si>
    <t>547</t>
  </si>
  <si>
    <t>Семенівський районний суд Полтавської області</t>
  </si>
  <si>
    <t>548</t>
  </si>
  <si>
    <t>Хорольський районний суд Полтавської області</t>
  </si>
  <si>
    <t>549</t>
  </si>
  <si>
    <t>Чорнухінський районний суд Полтавської області</t>
  </si>
  <si>
    <t>550</t>
  </si>
  <si>
    <t>Чутівський районний суд Полтавської області</t>
  </si>
  <si>
    <t>551</t>
  </si>
  <si>
    <t>Шишацький районний суд Полтавської області</t>
  </si>
  <si>
    <t>Рівненська область</t>
  </si>
  <si>
    <t>555</t>
  </si>
  <si>
    <t>Березнівський районний суд Рівненської області</t>
  </si>
  <si>
    <t>556</t>
  </si>
  <si>
    <t>Володимирецький районний суд Рівненської області</t>
  </si>
  <si>
    <t>557</t>
  </si>
  <si>
    <t>Гощанський районний суд Рівненської області</t>
  </si>
  <si>
    <t>558</t>
  </si>
  <si>
    <t>Демидівський районний суд Рівненської області</t>
  </si>
  <si>
    <t>559</t>
  </si>
  <si>
    <t>Дубенський міськрайонний суд Рівненської області</t>
  </si>
  <si>
    <t>560</t>
  </si>
  <si>
    <t>Дубровицький районний суд Рівненської області</t>
  </si>
  <si>
    <t>561</t>
  </si>
  <si>
    <t>Зарічненський районний суд Рівненської області</t>
  </si>
  <si>
    <t>562</t>
  </si>
  <si>
    <t>Здолбунівський районний суд Рівненської області</t>
  </si>
  <si>
    <t>563</t>
  </si>
  <si>
    <t>Корецький районний суд Рівненської області</t>
  </si>
  <si>
    <t>564</t>
  </si>
  <si>
    <t>Костопільський районний суд Рівненської області</t>
  </si>
  <si>
    <t>565</t>
  </si>
  <si>
    <t>Кузнецовський міський суд Рівненської області</t>
  </si>
  <si>
    <t>566</t>
  </si>
  <si>
    <t>Млинівський районний суд Рівненської області</t>
  </si>
  <si>
    <t>567</t>
  </si>
  <si>
    <t>Острозький районний суд Рівненської області</t>
  </si>
  <si>
    <t>568</t>
  </si>
  <si>
    <t>Радивилівський районний суд Рівненської області</t>
  </si>
  <si>
    <t>569</t>
  </si>
  <si>
    <t>Рівненський міський суд Рівненської області</t>
  </si>
  <si>
    <t>570</t>
  </si>
  <si>
    <t>Рівненьський районний суд Рівненської області</t>
  </si>
  <si>
    <t>571</t>
  </si>
  <si>
    <t>Рокитнівський районний  суд Рівненської області</t>
  </si>
  <si>
    <t>572</t>
  </si>
  <si>
    <t>Сарненський районний суд Рівненської області</t>
  </si>
  <si>
    <t>Сумська область</t>
  </si>
  <si>
    <t>573</t>
  </si>
  <si>
    <t>Білопільський районний суд Сумської області</t>
  </si>
  <si>
    <t>574</t>
  </si>
  <si>
    <t>Буринський районний суд Сумської області</t>
  </si>
  <si>
    <t>575</t>
  </si>
  <si>
    <t>Великописарівський районний суд Сумської області</t>
  </si>
  <si>
    <t>576</t>
  </si>
  <si>
    <t>Глухівський міськрайонний суд Сумської області</t>
  </si>
  <si>
    <t>591</t>
  </si>
  <si>
    <t>Зарічний районний суд м.Сум</t>
  </si>
  <si>
    <t>592</t>
  </si>
  <si>
    <t>Ковпаківський районний суд м.Сум</t>
  </si>
  <si>
    <t>577</t>
  </si>
  <si>
    <t>Конотопський міськрайонний суд Сумської області</t>
  </si>
  <si>
    <t>578</t>
  </si>
  <si>
    <t>Краснопільський районний суд Сумської області</t>
  </si>
  <si>
    <t>579</t>
  </si>
  <si>
    <t>Кролевецький районний суд Сумської області</t>
  </si>
  <si>
    <t>580</t>
  </si>
  <si>
    <t>Лебединський районний суд Сумської області</t>
  </si>
  <si>
    <t>581</t>
  </si>
  <si>
    <t>Липоводолинський районний суд Сумської області</t>
  </si>
  <si>
    <t>582</t>
  </si>
  <si>
    <t>Недригайлівський районний суд Сумської області</t>
  </si>
  <si>
    <t>583</t>
  </si>
  <si>
    <t>Охтирський міськрайонний суд Сумської області</t>
  </si>
  <si>
    <t>584</t>
  </si>
  <si>
    <t>Путивльський районний суд Сумської області</t>
  </si>
  <si>
    <t>585</t>
  </si>
  <si>
    <t>Роменський міськрайонний суд Сумської області</t>
  </si>
  <si>
    <t>586</t>
  </si>
  <si>
    <t>Середино-Будський районний суд Сумської області</t>
  </si>
  <si>
    <t>587</t>
  </si>
  <si>
    <t>Сумський районний суд Сумської області</t>
  </si>
  <si>
    <t>588</t>
  </si>
  <si>
    <t>Тростянецький районний суд Сумської області</t>
  </si>
  <si>
    <t>589</t>
  </si>
  <si>
    <t>Шосткинський міськрайонний суд Сумської області</t>
  </si>
  <si>
    <t>590</t>
  </si>
  <si>
    <t>Ямпільський районний суд Сумської області</t>
  </si>
  <si>
    <t>Тернопільська область</t>
  </si>
  <si>
    <t>593</t>
  </si>
  <si>
    <t>Бережанський районний суд Тернопільської області</t>
  </si>
  <si>
    <t>594</t>
  </si>
  <si>
    <t>Борщівський районний суд Тернопільської області</t>
  </si>
  <si>
    <t>595</t>
  </si>
  <si>
    <t>Бучацький районний суд Тернопільської області</t>
  </si>
  <si>
    <t>596</t>
  </si>
  <si>
    <t>Гусятинський районний суд Тернопільської області</t>
  </si>
  <si>
    <t>597</t>
  </si>
  <si>
    <t>Заліщицький районний суд Тернопільської області</t>
  </si>
  <si>
    <t>598</t>
  </si>
  <si>
    <t>Збаразький районний суд Тернопільської області</t>
  </si>
  <si>
    <t>599</t>
  </si>
  <si>
    <t>Зборівський районний суд Тернопільської області</t>
  </si>
  <si>
    <t>600</t>
  </si>
  <si>
    <t>Козівський районний суд Тернопільської області</t>
  </si>
  <si>
    <t>601</t>
  </si>
  <si>
    <t>Кременецький районний суд Тернопільської області</t>
  </si>
  <si>
    <t>602</t>
  </si>
  <si>
    <t>Лановецький районний суд Тернопільської області</t>
  </si>
  <si>
    <t>603</t>
  </si>
  <si>
    <t>Монастириський районний суд Тернопільської області</t>
  </si>
  <si>
    <t>604</t>
  </si>
  <si>
    <t>Підволочиський районний суд Тернопільської області</t>
  </si>
  <si>
    <t>605</t>
  </si>
  <si>
    <t>Підгаєцький районний суд Тернопільської області</t>
  </si>
  <si>
    <t>606</t>
  </si>
  <si>
    <t>Теребовлянський районний суд Тернопільської області</t>
  </si>
  <si>
    <t>607</t>
  </si>
  <si>
    <t>Тернопільський міськрайонний суд Тернопільської області</t>
  </si>
  <si>
    <t>608</t>
  </si>
  <si>
    <t>Чортківський районний суд Тернопільської області</t>
  </si>
  <si>
    <t>609</t>
  </si>
  <si>
    <t>Шумський районний суд Тернопільської області</t>
  </si>
  <si>
    <t>Харківська область</t>
  </si>
  <si>
    <t>610</t>
  </si>
  <si>
    <t>Балаклійський районний суд Харківської області</t>
  </si>
  <si>
    <t>611</t>
  </si>
  <si>
    <t>Барвінківський районний суд Харківської області</t>
  </si>
  <si>
    <t>612</t>
  </si>
  <si>
    <t>Близнюківський районний суд Харківської області</t>
  </si>
  <si>
    <t>613</t>
  </si>
  <si>
    <t>Богодухівський районний суд Харківської області</t>
  </si>
  <si>
    <t>614</t>
  </si>
  <si>
    <t>Борівський районний суд Харківської області</t>
  </si>
  <si>
    <t>615</t>
  </si>
  <si>
    <t>Валківський районний суд Харківської області</t>
  </si>
  <si>
    <t>616</t>
  </si>
  <si>
    <t>Великобурлуцький районний суд Харківської області</t>
  </si>
  <si>
    <t>617</t>
  </si>
  <si>
    <t>Вовчанський районний суд Харківської області</t>
  </si>
  <si>
    <t>618</t>
  </si>
  <si>
    <t>Дворічанський районний суд Харківської області</t>
  </si>
  <si>
    <t>619</t>
  </si>
  <si>
    <t>Дергачівський районний суд Харківської області</t>
  </si>
  <si>
    <t>638</t>
  </si>
  <si>
    <t>Дзержинський районний суд м.Харкова</t>
  </si>
  <si>
    <t>639</t>
  </si>
  <si>
    <t>Жовтневий районний суд м.Харкова</t>
  </si>
  <si>
    <t>620</t>
  </si>
  <si>
    <t>Зачепилівський районний суд Харківської області</t>
  </si>
  <si>
    <t>621</t>
  </si>
  <si>
    <t>Зміївський районний суд Харківської області</t>
  </si>
  <si>
    <t>622</t>
  </si>
  <si>
    <t>Золочівський районний суд Харківської області</t>
  </si>
  <si>
    <t>623</t>
  </si>
  <si>
    <t>Ізюмський міськрайонний суд Харківської області</t>
  </si>
  <si>
    <t>624</t>
  </si>
  <si>
    <t>Кегичівський районний суд Харківської області</t>
  </si>
  <si>
    <t>640</t>
  </si>
  <si>
    <t>Київський районний суд м.Харкова</t>
  </si>
  <si>
    <t>625</t>
  </si>
  <si>
    <t>Коломацький районний суд Харківської області</t>
  </si>
  <si>
    <t>641</t>
  </si>
  <si>
    <t>Комінтернівський районний суд м.Харкова</t>
  </si>
  <si>
    <t>626</t>
  </si>
  <si>
    <t>Красноградський районний суд Харківської області</t>
  </si>
  <si>
    <t>627</t>
  </si>
  <si>
    <t>Краснокутський районний суд Харківської області</t>
  </si>
  <si>
    <t>628</t>
  </si>
  <si>
    <t>Куп'янський міськрайонний суд Харківської області</t>
  </si>
  <si>
    <t>642</t>
  </si>
  <si>
    <t>Ленінський районний суд м.Харкова</t>
  </si>
  <si>
    <t>629</t>
  </si>
  <si>
    <t>Лозівський міськрайонний суд Харківської області</t>
  </si>
  <si>
    <t>630</t>
  </si>
  <si>
    <t>Люботинський міський суд Харківської області</t>
  </si>
  <si>
    <t>643</t>
  </si>
  <si>
    <t>Московський районний суд м.Харкова</t>
  </si>
  <si>
    <t>631</t>
  </si>
  <si>
    <t>Нововодолазький районний суд Харківської області</t>
  </si>
  <si>
    <t>644</t>
  </si>
  <si>
    <t>Орджонікідзевський районний суд м.Харкова</t>
  </si>
  <si>
    <t>632</t>
  </si>
  <si>
    <t>Первомайський міськрайонний суд Харківської області</t>
  </si>
  <si>
    <t>633</t>
  </si>
  <si>
    <t>Печенізький районний суд Харківської області</t>
  </si>
  <si>
    <t>634</t>
  </si>
  <si>
    <t>Сахновщинський районний суд Харківської області</t>
  </si>
  <si>
    <t>645</t>
  </si>
  <si>
    <t>Фрунзенський районний суд м.Харкова</t>
  </si>
  <si>
    <t>635</t>
  </si>
  <si>
    <t>Харківський районний суд Харківської області</t>
  </si>
  <si>
    <t>646</t>
  </si>
  <si>
    <t>Червонозаводський районний суд м.Харкова</t>
  </si>
  <si>
    <t>636</t>
  </si>
  <si>
    <t>Чугуївський міський суд Харківської області</t>
  </si>
  <si>
    <t>637</t>
  </si>
  <si>
    <t>Шевченківський районний суд Харківської області</t>
  </si>
  <si>
    <t>Херсонська область</t>
  </si>
  <si>
    <t>647</t>
  </si>
  <si>
    <t>Бериславський районний суд Херсонської області</t>
  </si>
  <si>
    <t>648</t>
  </si>
  <si>
    <t>Білозерський районний суд Херсонської області</t>
  </si>
  <si>
    <t>649</t>
  </si>
  <si>
    <t>Великолепетинський районний суд Херсонської області</t>
  </si>
  <si>
    <t>650</t>
  </si>
  <si>
    <t>Великоолександрівський районний суд Херсонської області</t>
  </si>
  <si>
    <t>651</t>
  </si>
  <si>
    <t>Верхньорогачицький районний суд Херсонської області</t>
  </si>
  <si>
    <t>652</t>
  </si>
  <si>
    <t>Високопільський районний суд Херсонської області</t>
  </si>
  <si>
    <t>653</t>
  </si>
  <si>
    <t>Генічеський районний суд Херсонської області</t>
  </si>
  <si>
    <t>654</t>
  </si>
  <si>
    <t>Голопристанський районний суд Херсонської області</t>
  </si>
  <si>
    <t>655</t>
  </si>
  <si>
    <t>Горностаївський районний суд Херсонської області</t>
  </si>
  <si>
    <t>666</t>
  </si>
  <si>
    <t>Дніпровський районний суд м.Херсона</t>
  </si>
  <si>
    <t>656</t>
  </si>
  <si>
    <t>Іванівський районний суд Херсонської області</t>
  </si>
  <si>
    <t>657</t>
  </si>
  <si>
    <t>Каланчацький районний суд Херсонської області</t>
  </si>
  <si>
    <t>658</t>
  </si>
  <si>
    <t>Каховський міськрайонний суд Херсонської області</t>
  </si>
  <si>
    <t>667</t>
  </si>
  <si>
    <t>Комсомольський районний суд м.Херсона</t>
  </si>
  <si>
    <t>659</t>
  </si>
  <si>
    <t>Нижньосірогозький районний суд Херсонської області</t>
  </si>
  <si>
    <t>660</t>
  </si>
  <si>
    <t>Нововоронцовський районний суд Херсонської області</t>
  </si>
  <si>
    <t>661</t>
  </si>
  <si>
    <t>Новокаховський міський суд Херсонської області</t>
  </si>
  <si>
    <t>662</t>
  </si>
  <si>
    <t>Новотроїцький районний суд Херсонської області</t>
  </si>
  <si>
    <t>663</t>
  </si>
  <si>
    <t>Скадовський районний суд Херсонської області</t>
  </si>
  <si>
    <t>668</t>
  </si>
  <si>
    <t>Суворовський районний суд м.Херсона</t>
  </si>
  <si>
    <t>664</t>
  </si>
  <si>
    <t>Цюрупінський районний суд Херсонської області</t>
  </si>
  <si>
    <t>665</t>
  </si>
  <si>
    <t>Чаплинський районний суд Херсонської області</t>
  </si>
  <si>
    <t>766</t>
  </si>
  <si>
    <t xml:space="preserve">Херсонський міський суд Херсонської області </t>
  </si>
  <si>
    <t>Хмельницька область</t>
  </si>
  <si>
    <t>669</t>
  </si>
  <si>
    <t>Білогірський районний суд Хмельницької області</t>
  </si>
  <si>
    <t>670</t>
  </si>
  <si>
    <t>Віньковецький районний суд Хмельницької області</t>
  </si>
  <si>
    <t>671</t>
  </si>
  <si>
    <t>Волочиський районний суд Хмельницької області</t>
  </si>
  <si>
    <t>672</t>
  </si>
  <si>
    <t>Городоцький районний суд Хмельницької області</t>
  </si>
  <si>
    <t>673</t>
  </si>
  <si>
    <t>Деражнянський районний суд Хмельницької області</t>
  </si>
  <si>
    <t>674</t>
  </si>
  <si>
    <t>Дунаєвецький районний суд Хмельницької області</t>
  </si>
  <si>
    <t>675</t>
  </si>
  <si>
    <t>Ізяславський районний суд Хмельницької області</t>
  </si>
  <si>
    <t>676</t>
  </si>
  <si>
    <t>Кам'янець-Подільський міськрайонний суд Хмельницької області</t>
  </si>
  <si>
    <t>677</t>
  </si>
  <si>
    <t>Красилівський районний суд Хмельницької області</t>
  </si>
  <si>
    <t>678</t>
  </si>
  <si>
    <t>Летичівський районний суд Хмельницької області</t>
  </si>
  <si>
    <t>679</t>
  </si>
  <si>
    <t>Нетішинський міський суд Хмельницької області</t>
  </si>
  <si>
    <t>680</t>
  </si>
  <si>
    <t>Новоушицький районний суд Хмельницької області</t>
  </si>
  <si>
    <t>681</t>
  </si>
  <si>
    <t>Полонський районний суд Хмельницької області</t>
  </si>
  <si>
    <t>682</t>
  </si>
  <si>
    <t>Славутський міськрайонний суд Хмельницької області</t>
  </si>
  <si>
    <t>683</t>
  </si>
  <si>
    <t>Старокостянтинівський районний суд Хмельницької області</t>
  </si>
  <si>
    <t>684</t>
  </si>
  <si>
    <t>Старосинявський районний суд Хмельницької області</t>
  </si>
  <si>
    <t>685</t>
  </si>
  <si>
    <t>Теофіпольський районний суд Хмельницької області</t>
  </si>
  <si>
    <t>686</t>
  </si>
  <si>
    <t>Хмельницький міськрайонний суд Хмельницької області</t>
  </si>
  <si>
    <t>687</t>
  </si>
  <si>
    <t>Чемеровецький районний суд Хмельницької області</t>
  </si>
  <si>
    <t>688</t>
  </si>
  <si>
    <t>Шепетівський міськрайонний суд Хмельницької області</t>
  </si>
  <si>
    <t>689</t>
  </si>
  <si>
    <t>Ярмолинецький районний суд Хмельницької області</t>
  </si>
  <si>
    <t>Черкаська область</t>
  </si>
  <si>
    <t>690</t>
  </si>
  <si>
    <t>Ватутінський міський суд Черкаської області</t>
  </si>
  <si>
    <t>691</t>
  </si>
  <si>
    <t>Городищенський районний суд Черкаської області</t>
  </si>
  <si>
    <t>692</t>
  </si>
  <si>
    <t>Драбівський районний суд Черкаської області</t>
  </si>
  <si>
    <t>693</t>
  </si>
  <si>
    <t>Жашківський районний суд Черкаської області</t>
  </si>
  <si>
    <t>694</t>
  </si>
  <si>
    <t>Звенигородський районний суд Черкаської області</t>
  </si>
  <si>
    <t>695</t>
  </si>
  <si>
    <t>Золотоніський міськрайонний суд Черкаської області</t>
  </si>
  <si>
    <t>696</t>
  </si>
  <si>
    <t>Кам'янський районний суд Черкаської області</t>
  </si>
  <si>
    <t>697</t>
  </si>
  <si>
    <t>Канівський міськрайонний суд Черкаської області</t>
  </si>
  <si>
    <t>698</t>
  </si>
  <si>
    <t>Катеринопільський районний суд Черкаської області</t>
  </si>
  <si>
    <t>699</t>
  </si>
  <si>
    <t>Корсунь-Шевченківський районний суд Черкаської області</t>
  </si>
  <si>
    <t>700</t>
  </si>
  <si>
    <t>Лисянський районний суд Черкаської області</t>
  </si>
  <si>
    <t>701</t>
  </si>
  <si>
    <t>Маньківський районний суд Черкаської області</t>
  </si>
  <si>
    <t>702</t>
  </si>
  <si>
    <t>Монастирищенський районний суд Черкаської області</t>
  </si>
  <si>
    <t>711</t>
  </si>
  <si>
    <t>Придніпровський районний суд м.Черкас</t>
  </si>
  <si>
    <t>703</t>
  </si>
  <si>
    <t>Смілянський міськрайонний суд Черкаської області</t>
  </si>
  <si>
    <t>712</t>
  </si>
  <si>
    <t>Соснівський районний суд м.Черкас</t>
  </si>
  <si>
    <t>704</t>
  </si>
  <si>
    <t>Тальнівський районний суд Черкаської області</t>
  </si>
  <si>
    <t>705</t>
  </si>
  <si>
    <t>Уманський міськрайонний суд Черкаської області</t>
  </si>
  <si>
    <t>706</t>
  </si>
  <si>
    <t>Христинівський районний суд Черкаської області</t>
  </si>
  <si>
    <t>707</t>
  </si>
  <si>
    <t>Черкаський районний суд Черкаської області</t>
  </si>
  <si>
    <t>708</t>
  </si>
  <si>
    <t>Чигиринський районний суд Черкаської області</t>
  </si>
  <si>
    <t>709</t>
  </si>
  <si>
    <t>Чорнобаївський районний суд Черкаської області</t>
  </si>
  <si>
    <t>710</t>
  </si>
  <si>
    <t>Шполянський районний суд Черкаської області</t>
  </si>
  <si>
    <t>Чернівецька область</t>
  </si>
  <si>
    <t>713</t>
  </si>
  <si>
    <t>Вижницький районний суд Чернівецької області</t>
  </si>
  <si>
    <t>714</t>
  </si>
  <si>
    <t>Герцаївський районний суд Чернівецької області</t>
  </si>
  <si>
    <t>715</t>
  </si>
  <si>
    <t>Глибоцький районний суд Чернівецької області</t>
  </si>
  <si>
    <t>716</t>
  </si>
  <si>
    <t>Заставнівський районний суд Чернівецької області</t>
  </si>
  <si>
    <t>717</t>
  </si>
  <si>
    <t>Кельменецький районний суд Чернівецької області</t>
  </si>
  <si>
    <t>718</t>
  </si>
  <si>
    <t>Кіцманський районний суд Чернівецької області</t>
  </si>
  <si>
    <t>719</t>
  </si>
  <si>
    <t>Новодністровський міський суд м. Новодністровськ</t>
  </si>
  <si>
    <t>720</t>
  </si>
  <si>
    <t>Новоселицький районний суд Чернівецької області</t>
  </si>
  <si>
    <t>725</t>
  </si>
  <si>
    <t>Першотравневий районний суд м.Чернівців</t>
  </si>
  <si>
    <t>721</t>
  </si>
  <si>
    <t>Путильський районний суд Чернівецької області</t>
  </si>
  <si>
    <t>726</t>
  </si>
  <si>
    <t>Садгірський районний суд м. Чернівців</t>
  </si>
  <si>
    <t>722</t>
  </si>
  <si>
    <t>Сокирянський районний суд Чернівецької області</t>
  </si>
  <si>
    <t>723</t>
  </si>
  <si>
    <t>Сторожинецький районний суд Чернівецької області</t>
  </si>
  <si>
    <t>724</t>
  </si>
  <si>
    <t>Хотинський районний суд Чернівецької області</t>
  </si>
  <si>
    <t>727</t>
  </si>
  <si>
    <t>Шевченківський районний суд м. Чернівців</t>
  </si>
  <si>
    <t>Чернігівська область</t>
  </si>
  <si>
    <t>728</t>
  </si>
  <si>
    <t>Бахмацький районний суд Чернігівської області</t>
  </si>
  <si>
    <t>729</t>
  </si>
  <si>
    <t>Бобровицький районний суд Чернігівської області</t>
  </si>
  <si>
    <t>730</t>
  </si>
  <si>
    <t>Борзнянський районний суд Чернігівської області</t>
  </si>
  <si>
    <t>731</t>
  </si>
  <si>
    <t>Варвинський районний суд Чернігівської області</t>
  </si>
  <si>
    <t>732</t>
  </si>
  <si>
    <t>Городнянський районний суд Чернігівської області</t>
  </si>
  <si>
    <t>750</t>
  </si>
  <si>
    <t>Деснянський районний суд м.Чернігова</t>
  </si>
  <si>
    <t>733</t>
  </si>
  <si>
    <t>Ічнянський районний суд Чернігівської області</t>
  </si>
  <si>
    <t>734</t>
  </si>
  <si>
    <t>Козелецький районний суд Чернігівської області</t>
  </si>
  <si>
    <t>735</t>
  </si>
  <si>
    <t>Коропський районний суд Чернігівської області</t>
  </si>
  <si>
    <t>736</t>
  </si>
  <si>
    <t>Корюківський районний суд Чернігівської області</t>
  </si>
  <si>
    <t>737</t>
  </si>
  <si>
    <t>Куликівський районний суд Чернігівської області</t>
  </si>
  <si>
    <t>738</t>
  </si>
  <si>
    <t>Менський районний суд Чернігівської області</t>
  </si>
  <si>
    <t>739</t>
  </si>
  <si>
    <t>Новгород-Сіверський районний суд Чернігівської області</t>
  </si>
  <si>
    <t>740</t>
  </si>
  <si>
    <t>Ніжинський міськрайонний суд Чернігівської області</t>
  </si>
  <si>
    <t>751</t>
  </si>
  <si>
    <t>Новозаводський районний суд м.Чернігова</t>
  </si>
  <si>
    <t>741</t>
  </si>
  <si>
    <t>Носівський районний суд Чернігівської області</t>
  </si>
  <si>
    <t>742</t>
  </si>
  <si>
    <t>Прилуцький міськрайонний суд Чернігівської області</t>
  </si>
  <si>
    <t>743</t>
  </si>
  <si>
    <t>Ріпкинський районний суд Чернігівської області</t>
  </si>
  <si>
    <t>744</t>
  </si>
  <si>
    <t>Семенівський районний суд Чернігівської області</t>
  </si>
  <si>
    <t>745</t>
  </si>
  <si>
    <t>Сосницький районний суд Чернігівської області</t>
  </si>
  <si>
    <t>746</t>
  </si>
  <si>
    <t>Срібнянський районний суд Чернігівської області</t>
  </si>
  <si>
    <t>747</t>
  </si>
  <si>
    <t>Талалаївський районний суд Чернігівської області </t>
  </si>
  <si>
    <t>748</t>
  </si>
  <si>
    <t>Чернігівський районний суд Чернігівської області</t>
  </si>
  <si>
    <t>749</t>
  </si>
  <si>
    <t>Щорський районний суд Чернігівської області</t>
  </si>
  <si>
    <t>Кількість переглянутих ухвал, усього   (сума граф 2, 3, 6, 7), од</t>
  </si>
  <si>
    <t>на 15-й день після звітного періоду</t>
  </si>
  <si>
    <t>У редакції наказу Державної судової адміністрації України
 від 20.08.2019 № 828</t>
  </si>
  <si>
    <t>Кількість апеляційних скарг в яких відкрито апеляційне провадження, од</t>
  </si>
  <si>
    <t>із продовженням розгляду (ч. 2 ст. 371 ЦПК України)</t>
  </si>
  <si>
    <t>УСЬОГО СПРАВ УСІХ КАТЕГОРІЙ (сума рядків 2, 85), з них</t>
  </si>
  <si>
    <t>СПРАВИ ПОЗОВНОГО ПРОВАДЖЕННЯ (усього рядків 3, 16, 24 29, 43, 57, 60, 63, 67, 68, 76, 82-84), у тому числі</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</si>
  <si>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</si>
  <si>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</si>
  <si>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</si>
  <si>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</si>
  <si>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</si>
  <si>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</si>
  <si>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</si>
  <si>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спори про володіння чужим майном</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</si>
  <si>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</si>
  <si>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</si>
  <si>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</si>
  <si>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</si>
  <si>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</si>
  <si>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</si>
  <si>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</si>
  <si>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</si>
  <si>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</si>
  <si>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</si>
  <si>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</si>
  <si>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</si>
  <si>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</si>
  <si>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</si>
  <si>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</si>
  <si>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</si>
  <si>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</si>
  <si>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</si>
  <si>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</si>
  <si>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</si>
  <si>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</si>
  <si>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</si>
  <si>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</si>
  <si>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</si>
  <si>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</si>
  <si>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каліцтвом, іншим ушкодженням здоров’я або смертю фізичної особи, крім відшкодування шкоди на виробництві</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</si>
  <si>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</si>
  <si>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</si>
  <si>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</si>
  <si>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</si>
  <si>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</si>
  <si>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</si>
  <si>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</si>
  <si>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</si>
  <si>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</si>
  <si>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за законом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</si>
  <si>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</si>
  <si>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</si>
  <si>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</si>
  <si>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</si>
  <si>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</si>
  <si>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</si>
  <si>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</si>
  <si>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</si>
  <si>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</si>
  <si>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</si>
  <si>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про відшкодування матеріальної шкоди, заподіяної працівниками державним підприємству, установі, організації</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</si>
  <si>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</si>
  <si>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</si>
  <si>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СПРАВИ ОКРЕМОГО ПРОВАДЖЕННЯ (усього рядків 86, 90-93, 96, 103-109, 114, 116), у тому числі</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</si>
  <si>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</si>
  <si>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</si>
  <si>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</si>
  <si>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</si>
  <si>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</si>
  <si>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</si>
  <si>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</si>
  <si>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</si>
  <si>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</si>
  <si>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передачу безхазяйної нерухомої речі у комунальну власність</t>
  </si>
  <si>
    <t>Справи про надання особі психіатричної допомоги у примусовому порядку</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</si>
  <si>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</si>
  <si>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</si>
  <si>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</si>
  <si>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</si>
  <si>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</si>
  <si>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</si>
  <si>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</si>
  <si>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</si>
  <si>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Розділ 3. Результати перегляду ухвал судів першої інстанції за апеляційними скаргами</t>
  </si>
  <si>
    <t>Додаток до розділу 3. Результати перегляду ухвал судів першої інстанції за апеляційними скаргами (у розрізі місцевих судів із рядка "Усього")</t>
  </si>
  <si>
    <t xml:space="preserve"> Розділ  2.  Результати перегляду рішень судів першої інстанції за апеляційними скаргами                                                                  </t>
  </si>
  <si>
    <t>ухвалу про залишення позову (заяви) без розгляду</t>
  </si>
  <si>
    <t>ухвалу про повернення заяви про перегляд заочного рішення</t>
  </si>
  <si>
    <t>за 2019 рік</t>
  </si>
  <si>
    <t>Державна судова адміністрація України</t>
  </si>
  <si>
    <t>вул. Липська</t>
  </si>
  <si>
    <t>18/5</t>
  </si>
  <si>
    <t xml:space="preserve">УСЬОГО (сума рядків 2-6)                                                                                                                             </t>
  </si>
  <si>
    <t>Поліщук А.П.</t>
  </si>
  <si>
    <t>Сидорова К.Ю.</t>
  </si>
  <si>
    <t>sydorova@court.gov.ua</t>
  </si>
  <si>
    <t>28 січня 2020 року</t>
  </si>
  <si>
    <t/>
  </si>
  <si>
    <t>01601, м. Київ</t>
  </si>
  <si>
    <t>Заступник начальника управління - начальник відділу судової статистики, діловодства та архіву суду:</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</si>
</sst>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0"/>
      <name val="Arial Cyr"/>
      <charset val="204"/>
    </font>
    <font>
      <b/>
      <sz val="10"/>
      <name val="Times New Roman"/>
      <family val="1"/>
    </font>
    <font>
      <b/>
      <sz val="8"/>
      <name val="Times New Roman"/>
      <family val="1"/>
    </font>
    <font>
      <sz val="10"/>
      <name val="Times New Roman"/>
      <family val="1"/>
    </font>
    <font>
      <sz val="8"/>
      <name val="Times New Roman"/>
      <family val="1"/>
    </font>
    <font>
      <sz val="9"/>
      <name val="Arial Cyr"/>
      <charset val="204"/>
    </font>
    <font>
      <sz val="9"/>
      <name val="Times New Roman"/>
      <family val="1"/>
      <charset val="204"/>
    </font>
    <font>
      <sz val="10"/>
      <name val="Times New Roman"/>
      <family val="1"/>
      <charset val="204"/>
    </font>
    <font>
      <b/>
      <sz val="10"/>
      <name val="Times New Roman"/>
      <family val="1"/>
      <charset val="204"/>
    </font>
    <font>
      <i/>
      <sz val="10"/>
      <name val="Times New Roman"/>
      <family val="1"/>
      <charset val="204"/>
    </font>
    <font>
      <sz val="10"/>
      <name val="Arial Cyr"/>
      <charset val="204"/>
    </font>
    <font>
      <b/>
      <sz val="14"/>
      <name val="Times New Roman"/>
      <family val="1"/>
      <charset val="204"/>
    </font>
    <font>
      <b/>
      <sz val="12"/>
      <name val="Times New Roman"/>
      <family val="1"/>
      <charset val="204"/>
    </font>
    <font>
      <sz val="8"/>
      <name val="Times New Roman"/>
      <family val="1"/>
      <charset val="204"/>
    </font>
    <font>
      <i/>
      <sz val="8"/>
      <name val="Times New Roman"/>
      <family val="1"/>
      <charset val="204"/>
    </font>
    <font>
      <b/>
      <sz val="8"/>
      <name val="Times New Roman"/>
      <family val="1"/>
      <charset val="204"/>
    </font>
    <font>
      <sz val="10"/>
      <name val="Arial"/>
      <family val="2"/>
      <charset val="204"/>
    </font>
    <font>
      <sz val="11"/>
      <name val="Times New Roman"/>
      <family val="1"/>
      <charset val="204"/>
    </font>
    <font>
      <i/>
      <sz val="11"/>
      <name val="Times New Roman"/>
      <family val="1"/>
      <charset val="204"/>
    </font>
    <font>
      <b/>
      <sz val="14"/>
      <name val="Times New Roman"/>
      <family val="1"/>
    </font>
    <font>
      <sz val="11"/>
      <name val="Times New Roman"/>
      <family val="1"/>
    </font>
    <font>
      <b/>
      <sz val="11"/>
      <name val="Times New Roman"/>
      <family val="1"/>
    </font>
    <font>
      <sz val="11"/>
      <name val="Arial Cyr"/>
      <charset val="204"/>
    </font>
    <font>
      <b/>
      <sz val="11"/>
      <name val="Times New Roman"/>
      <family val="1"/>
      <charset val="204"/>
    </font>
    <font>
      <sz val="10"/>
      <color indexed="8"/>
      <name val="Times New Roman"/>
      <family val="1"/>
      <charset val="204"/>
    </font>
    <font>
      <i/>
      <sz val="8"/>
      <color indexed="8"/>
      <name val="Times New Roman"/>
      <family val="1"/>
      <charset val="204"/>
    </font>
    <font>
      <u/>
      <sz val="10"/>
      <color indexed="12"/>
      <name val="Arial"/>
      <family val="2"/>
      <charset val="204"/>
    </font>
    <font>
      <b/>
      <sz val="12"/>
      <name val="Times New Roman"/>
      <family val="1"/>
    </font>
    <font>
      <sz val="8"/>
      <name val="Arial Cyr"/>
      <charset val="204"/>
    </font>
    <font>
      <b/>
      <sz val="10"/>
      <color indexed="10"/>
      <name val="Times New Roman"/>
      <family val="1"/>
    </font>
    <font>
      <sz val="9"/>
      <name val="Times New Roman"/>
      <family val="1"/>
    </font>
    <font>
      <b/>
      <sz val="10"/>
      <color indexed="8"/>
      <name val="Times New Roman"/>
      <family val="1"/>
      <charset val="204"/>
    </font>
    <font>
      <i/>
      <sz val="10"/>
      <color indexed="8"/>
      <name val="Times New Roman"/>
      <family val="1"/>
      <charset val="204"/>
    </font>
    <font>
      <sz val="8"/>
      <color indexed="10"/>
      <name val="Times New Roman"/>
      <family val="1"/>
    </font>
    <font>
      <sz val="10"/>
      <name val="Arial"/>
      <family val="2"/>
      <charset val="204"/>
    </font>
    <font>
      <b/>
      <sz val="8"/>
      <name val="Arial Cyr"/>
      <charset val="204"/>
    </font>
    <font>
      <b/>
      <sz val="11"/>
      <color indexed="8"/>
      <name val="Times New Roman"/>
      <family val="1"/>
      <charset val="204"/>
    </font>
    <font>
      <sz val="11"/>
      <color indexed="8"/>
      <name val="Times New Roman"/>
      <family val="1"/>
      <charset val="204"/>
    </font>
    <font>
      <u/>
      <sz val="11"/>
      <color indexed="8"/>
      <name val="Times New Roman"/>
      <family val="1"/>
      <charset val="204"/>
    </font>
    <font>
      <i/>
      <sz val="11"/>
      <color indexed="8"/>
      <name val="Times New Roman"/>
      <family val="1"/>
      <charset val="204"/>
    </font>
    <font>
      <sz val="11"/>
      <color indexed="8"/>
      <name val="Arial"/>
      <family val="2"/>
      <charset val="204"/>
    </font>
    <font>
      <sz val="11"/>
      <name val="Arial"/>
      <family val="2"/>
      <charset val="204"/>
    </font>
    <font>
      <b/>
      <sz val="10"/>
      <name val="Arial Cyr"/>
      <charset val="204"/>
    </font>
    <font>
      <b/>
      <strike/>
      <sz val="11"/>
      <name val="Times New Roman"/>
      <family val="1"/>
    </font>
    <font>
      <sz val="10"/>
      <color theme="0"/>
      <name val="Arial"/>
      <family val="2"/>
      <charset val="204"/>
    </font>
    <font>
      <sz val="10"/>
      <color theme="0"/>
      <name val="Arial Cyr"/>
      <charset val="204"/>
    </font>
    <font>
      <sz val="9"/>
      <color theme="0"/>
      <name val="Arial Cyr"/>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0" fontId="26" fillId="0" borderId="0" applyNumberFormat="0" applyFill="0" applyBorder="0" applyAlignment="0" applyProtection="0">
      <alignment vertical="top"/>
      <protection locked="0"/>
    </xf>
    <xf numFmtId="0" fontId="16" fillId="0" borderId="0"/>
    <xf numFmtId="0" fontId="34" fillId="0" borderId="0"/>
    <xf numFmtId="9" fontId="10" fillId="0" borderId="0" applyFont="0" applyFill="0" applyBorder="0" applyAlignment="0" applyProtection="0"/>
  </cellStyleXfs>
  <cellXfs count="371">
    <xf numFmtId="0" fontId="0" fillId="0" borderId="0" xfId="0"/>
    <xf numFmtId="0" fontId="8" fillId="0" borderId="1" xfId="0" applyFont="1" applyFill="1" applyBorder="1" applyAlignment="1">
      <alignment horizontal="center" vertical="center" wrapText="1"/>
    </xf>
    <xf numFmtId="0" fontId="0" fillId="0" borderId="0" xfId="0" applyFill="1"/>
    <xf numFmtId="0" fontId="13" fillId="0" borderId="0" xfId="0" applyFont="1" applyFill="1"/>
    <xf numFmtId="0" fontId="0" fillId="0" borderId="0" xfId="0" applyFont="1" applyFill="1" applyBorder="1"/>
    <xf numFmtId="0" fontId="0" fillId="0" borderId="0" xfId="0" applyFill="1" applyBorder="1" applyAlignment="1">
      <alignment horizontal="center" vertical="center" wrapText="1"/>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wrapText="1"/>
    </xf>
    <xf numFmtId="0" fontId="10" fillId="0" borderId="0" xfId="2" applyFont="1" applyFill="1" applyAlignment="1">
      <alignment horizontal="center" vertical="center"/>
    </xf>
    <xf numFmtId="0" fontId="0" fillId="0" borderId="0" xfId="0" applyFill="1" applyAlignment="1">
      <alignment wrapText="1"/>
    </xf>
    <xf numFmtId="0" fontId="0" fillId="0" borderId="0" xfId="0" applyFill="1" applyAlignment="1"/>
    <xf numFmtId="0" fontId="0" fillId="0" borderId="0" xfId="0" applyNumberFormat="1" applyFont="1" applyFill="1"/>
    <xf numFmtId="0" fontId="3" fillId="0" borderId="0" xfId="0" applyFont="1" applyFill="1" applyAlignment="1">
      <alignment horizontal="left" vertical="top"/>
    </xf>
    <xf numFmtId="0" fontId="1" fillId="0" borderId="0" xfId="0" applyFont="1" applyFill="1" applyAlignment="1">
      <alignment horizontal="center" vertical="center"/>
    </xf>
    <xf numFmtId="0" fontId="3" fillId="0" borderId="1" xfId="0" applyFont="1" applyFill="1" applyBorder="1" applyAlignment="1">
      <alignment horizontal="right"/>
    </xf>
    <xf numFmtId="1" fontId="3" fillId="0" borderId="1" xfId="0" applyNumberFormat="1" applyFont="1" applyFill="1" applyBorder="1" applyAlignment="1">
      <alignment horizontal="center"/>
    </xf>
    <xf numFmtId="0" fontId="8" fillId="0" borderId="1" xfId="0" applyFont="1" applyFill="1" applyBorder="1" applyAlignment="1">
      <alignment horizontal="left"/>
    </xf>
    <xf numFmtId="0" fontId="11" fillId="0" borderId="0" xfId="0" applyFont="1" applyBorder="1" applyAlignment="1">
      <alignment horizontal="center" vertical="center"/>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9"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vertical="center" wrapText="1"/>
    </xf>
    <xf numFmtId="0" fontId="10" fillId="0" borderId="0" xfId="2" applyFont="1" applyFill="1" applyAlignment="1">
      <alignment vertical="center"/>
    </xf>
    <xf numFmtId="3" fontId="7" fillId="0" borderId="1" xfId="0" applyNumberFormat="1" applyFont="1" applyFill="1" applyBorder="1" applyAlignment="1">
      <alignment horizontal="right" vertical="center" wrapText="1"/>
    </xf>
    <xf numFmtId="3" fontId="7" fillId="0" borderId="1" xfId="0" applyNumberFormat="1" applyFont="1" applyFill="1" applyBorder="1" applyAlignment="1" applyProtection="1">
      <alignment horizontal="right" vertical="center" wrapText="1"/>
      <protection locked="0"/>
    </xf>
    <xf numFmtId="0" fontId="44" fillId="0" borderId="0" xfId="0" applyFont="1" applyFill="1" applyBorder="1" applyAlignment="1">
      <alignment wrapText="1"/>
    </xf>
    <xf numFmtId="0" fontId="45" fillId="0" borderId="0" xfId="0" applyFont="1" applyFill="1"/>
    <xf numFmtId="0" fontId="45" fillId="0" borderId="0" xfId="0" applyFont="1" applyFill="1" applyAlignment="1">
      <alignment wrapText="1"/>
    </xf>
    <xf numFmtId="0" fontId="44" fillId="0" borderId="0" xfId="0" applyFont="1" applyFill="1" applyBorder="1" applyAlignment="1">
      <alignment horizontal="left" vertical="top" wrapText="1"/>
    </xf>
    <xf numFmtId="0" fontId="20"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3"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17" fillId="2" borderId="1" xfId="0" applyFont="1" applyFill="1" applyBorder="1" applyAlignment="1">
      <alignment vertical="center" wrapText="1"/>
    </xf>
    <xf numFmtId="0" fontId="17"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3" fontId="17" fillId="0" borderId="1" xfId="0" applyNumberFormat="1" applyFont="1" applyFill="1" applyBorder="1" applyAlignment="1" applyProtection="1">
      <alignment horizontal="right" vertical="center" wrapText="1"/>
      <protection locked="0"/>
    </xf>
    <xf numFmtId="0" fontId="17" fillId="0" borderId="3" xfId="0" applyFont="1" applyFill="1" applyBorder="1" applyAlignment="1">
      <alignment horizontal="left" vertical="center" wrapText="1"/>
    </xf>
    <xf numFmtId="0" fontId="23" fillId="0" borderId="1" xfId="2" applyNumberFormat="1" applyFont="1" applyFill="1" applyBorder="1" applyAlignment="1" applyProtection="1">
      <alignment horizontal="center" vertical="center"/>
    </xf>
    <xf numFmtId="0" fontId="17" fillId="0" borderId="1" xfId="2" applyNumberFormat="1" applyFont="1" applyFill="1" applyBorder="1" applyAlignment="1" applyProtection="1">
      <alignment horizontal="center" vertical="center"/>
    </xf>
    <xf numFmtId="0" fontId="16" fillId="0" borderId="0" xfId="2" applyNumberFormat="1" applyFont="1" applyFill="1" applyBorder="1" applyAlignment="1" applyProtection="1">
      <alignment vertical="center"/>
    </xf>
    <xf numFmtId="0" fontId="16" fillId="0" borderId="0" xfId="2" applyNumberFormat="1" applyFont="1" applyFill="1" applyBorder="1" applyAlignment="1" applyProtection="1">
      <alignment horizontal="center" vertical="center"/>
    </xf>
    <xf numFmtId="0" fontId="25" fillId="0" borderId="0" xfId="2" applyFont="1" applyBorder="1" applyAlignment="1">
      <alignment horizontal="center" vertical="top"/>
    </xf>
    <xf numFmtId="0" fontId="23" fillId="0" borderId="1" xfId="0" applyFont="1" applyFill="1" applyBorder="1" applyAlignment="1">
      <alignment horizontal="center" wrapText="1"/>
    </xf>
    <xf numFmtId="9" fontId="21" fillId="0" borderId="1" xfId="4" applyFont="1" applyFill="1" applyBorder="1" applyAlignment="1">
      <alignment horizontal="left" vertical="center" wrapText="1"/>
    </xf>
    <xf numFmtId="3" fontId="17" fillId="0" borderId="1" xfId="0" applyNumberFormat="1" applyFont="1" applyFill="1" applyBorder="1" applyAlignment="1" applyProtection="1">
      <alignment horizontal="right" vertical="center" wrapText="1"/>
    </xf>
    <xf numFmtId="0" fontId="22" fillId="0" borderId="0" xfId="0" applyFont="1" applyFill="1"/>
    <xf numFmtId="0" fontId="15" fillId="0" borderId="0" xfId="0" applyFont="1" applyBorder="1" applyAlignment="1">
      <alignment vertical="center"/>
    </xf>
    <xf numFmtId="0" fontId="5" fillId="0" borderId="0" xfId="0" applyFont="1" applyFill="1"/>
    <xf numFmtId="0" fontId="46" fillId="0" borderId="0" xfId="0" applyFont="1" applyFill="1"/>
    <xf numFmtId="0" fontId="6" fillId="0" borderId="0" xfId="0" applyFont="1" applyBorder="1" applyAlignment="1">
      <alignment horizontal="center" vertical="center" wrapText="1"/>
    </xf>
    <xf numFmtId="0" fontId="8" fillId="0" borderId="0" xfId="0" applyFont="1" applyBorder="1" applyAlignment="1">
      <alignment horizontal="center" vertical="center"/>
    </xf>
    <xf numFmtId="0" fontId="7" fillId="0" borderId="2" xfId="0" applyFont="1" applyFill="1" applyBorder="1" applyAlignment="1">
      <alignment horizontal="center" wrapText="1"/>
    </xf>
    <xf numFmtId="0" fontId="7"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28" fillId="0" borderId="0" xfId="0" applyFont="1" applyFill="1"/>
    <xf numFmtId="0" fontId="13" fillId="0" borderId="1" xfId="0" applyFont="1" applyFill="1" applyBorder="1" applyAlignment="1">
      <alignment horizontal="center" wrapText="1"/>
    </xf>
    <xf numFmtId="0" fontId="13" fillId="0" borderId="3" xfId="0" applyFont="1" applyFill="1" applyBorder="1" applyAlignment="1">
      <alignment horizontal="center" wrapText="1"/>
    </xf>
    <xf numFmtId="0" fontId="17" fillId="0" borderId="0" xfId="2" applyNumberFormat="1" applyFont="1" applyFill="1" applyBorder="1" applyAlignment="1" applyProtection="1">
      <alignment horizontal="center" vertical="center"/>
    </xf>
    <xf numFmtId="0" fontId="23" fillId="0" borderId="0" xfId="0" applyFont="1" applyBorder="1" applyAlignment="1">
      <alignment horizontal="center" vertical="center" textRotation="90"/>
    </xf>
    <xf numFmtId="0" fontId="18" fillId="0" borderId="0" xfId="0" applyFont="1" applyBorder="1" applyAlignment="1">
      <alignment horizontal="left" vertical="center" wrapText="1"/>
    </xf>
    <xf numFmtId="0" fontId="17" fillId="0" borderId="0" xfId="0" applyFont="1" applyFill="1" applyBorder="1" applyAlignment="1" applyProtection="1">
      <alignment horizontal="center" vertical="center" wrapText="1"/>
    </xf>
    <xf numFmtId="0" fontId="17" fillId="0" borderId="3" xfId="0" applyFont="1" applyFill="1" applyBorder="1" applyAlignment="1">
      <alignment vertical="center" wrapText="1"/>
    </xf>
    <xf numFmtId="0" fontId="7" fillId="0" borderId="1" xfId="0" applyFont="1" applyFill="1" applyBorder="1" applyAlignment="1">
      <alignment horizontal="center" wrapText="1"/>
    </xf>
    <xf numFmtId="0" fontId="7" fillId="0" borderId="1"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Alignment="1">
      <alignment vertical="center"/>
    </xf>
    <xf numFmtId="0" fontId="0" fillId="0" borderId="0" xfId="0" applyFont="1" applyFill="1" applyBorder="1" applyAlignment="1"/>
    <xf numFmtId="0" fontId="0" fillId="0" borderId="0" xfId="0" applyFont="1" applyFill="1" applyAlignment="1">
      <alignment horizontal="center"/>
    </xf>
    <xf numFmtId="0" fontId="23" fillId="0" borderId="1" xfId="2" applyNumberFormat="1" applyFont="1" applyFill="1" applyBorder="1" applyAlignment="1" applyProtection="1">
      <alignment horizontal="center" vertical="center" wrapText="1"/>
    </xf>
    <xf numFmtId="0" fontId="28" fillId="0" borderId="0" xfId="0" applyFont="1" applyFill="1" applyAlignment="1">
      <alignment horizontal="center"/>
    </xf>
    <xf numFmtId="0" fontId="17" fillId="2" borderId="1" xfId="0" applyFont="1" applyFill="1" applyBorder="1" applyAlignment="1">
      <alignment horizontal="center" vertical="center" wrapText="1"/>
    </xf>
    <xf numFmtId="0" fontId="17" fillId="2" borderId="6" xfId="0" applyFont="1" applyFill="1" applyBorder="1" applyAlignment="1">
      <alignment horizontal="center" vertical="top" wrapText="1"/>
    </xf>
    <xf numFmtId="0" fontId="29" fillId="0" borderId="0" xfId="0" applyFont="1" applyBorder="1" applyAlignment="1">
      <alignment horizontal="center"/>
    </xf>
    <xf numFmtId="0" fontId="3" fillId="0" borderId="0" xfId="0" applyFont="1"/>
    <xf numFmtId="0" fontId="17" fillId="2" borderId="6" xfId="0" applyFont="1" applyFill="1" applyBorder="1" applyAlignment="1">
      <alignment horizontal="center" vertical="center" wrapText="1"/>
    </xf>
    <xf numFmtId="0" fontId="30" fillId="0" borderId="0" xfId="0" applyFont="1" applyBorder="1" applyAlignment="1" applyProtection="1">
      <alignment horizontal="right" vertical="center"/>
      <protection locked="0"/>
    </xf>
    <xf numFmtId="0" fontId="30" fillId="0" borderId="0" xfId="0" applyFont="1" applyFill="1" applyBorder="1" applyAlignment="1" applyProtection="1">
      <alignment horizontal="center" vertical="center" wrapText="1"/>
      <protection locked="0"/>
    </xf>
    <xf numFmtId="0" fontId="11" fillId="0" borderId="0" xfId="0" applyFont="1" applyAlignment="1"/>
    <xf numFmtId="0" fontId="0" fillId="0" borderId="0" xfId="0" applyFont="1"/>
    <xf numFmtId="0" fontId="0" fillId="0" borderId="0" xfId="0" applyFont="1" applyBorder="1"/>
    <xf numFmtId="0" fontId="30" fillId="0" borderId="0" xfId="0" applyFont="1" applyBorder="1" applyAlignment="1" applyProtection="1">
      <alignment horizontal="right" vertical="center" wrapText="1"/>
      <protection locked="0"/>
    </xf>
    <xf numFmtId="0" fontId="16" fillId="0" borderId="0" xfId="0" applyFont="1"/>
    <xf numFmtId="0" fontId="10" fillId="0" borderId="0" xfId="0" applyFont="1"/>
    <xf numFmtId="0" fontId="3" fillId="0" borderId="0" xfId="0" applyFont="1" applyBorder="1"/>
    <xf numFmtId="0" fontId="0" fillId="0" borderId="0" xfId="0" applyBorder="1"/>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13" fillId="0" borderId="1" xfId="0" applyFont="1" applyBorder="1" applyAlignment="1">
      <alignment horizontal="center" vertical="top" wrapText="1"/>
    </xf>
    <xf numFmtId="0" fontId="33" fillId="0" borderId="0" xfId="0" applyFont="1" applyBorder="1" applyAlignment="1">
      <alignment horizontal="center"/>
    </xf>
    <xf numFmtId="0" fontId="28" fillId="0" borderId="0" xfId="0" applyFont="1"/>
    <xf numFmtId="0" fontId="4" fillId="0" borderId="0" xfId="0" applyFont="1"/>
    <xf numFmtId="3" fontId="6" fillId="0" borderId="0" xfId="0" applyNumberFormat="1" applyFont="1" applyFill="1" applyBorder="1" applyAlignment="1" applyProtection="1">
      <alignment horizontal="right" vertical="center" wrapText="1"/>
      <protection locked="0"/>
    </xf>
    <xf numFmtId="3" fontId="6" fillId="0" borderId="1" xfId="0" applyNumberFormat="1" applyFont="1" applyFill="1" applyBorder="1" applyAlignment="1" applyProtection="1">
      <alignment horizontal="right" vertical="center" wrapText="1"/>
      <protection locked="0"/>
    </xf>
    <xf numFmtId="0" fontId="6" fillId="0" borderId="5" xfId="0" applyFont="1" applyFill="1" applyBorder="1" applyAlignment="1">
      <alignment horizontal="center"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3" fontId="17" fillId="0" borderId="1" xfId="0" applyNumberFormat="1" applyFont="1" applyBorder="1" applyAlignment="1">
      <alignment horizontal="right" vertical="center" wrapText="1"/>
    </xf>
    <xf numFmtId="3" fontId="17" fillId="0" borderId="1" xfId="2" applyNumberFormat="1" applyFont="1" applyFill="1" applyBorder="1" applyAlignment="1" applyProtection="1">
      <alignment horizontal="right" vertical="center" wrapText="1"/>
      <protection locked="0"/>
    </xf>
    <xf numFmtId="0" fontId="3" fillId="0" borderId="1" xfId="0" applyNumberFormat="1" applyFont="1" applyFill="1" applyBorder="1" applyAlignment="1" applyProtection="1">
      <alignment horizontal="left" vertical="top"/>
    </xf>
    <xf numFmtId="0" fontId="8"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1" xfId="0" applyFont="1" applyFill="1" applyBorder="1"/>
    <xf numFmtId="49" fontId="13" fillId="0" borderId="1" xfId="2" applyNumberFormat="1" applyFont="1" applyBorder="1" applyAlignment="1" applyProtection="1">
      <alignment horizontal="center" vertical="center" wrapText="1"/>
    </xf>
    <xf numFmtId="49" fontId="15" fillId="0" borderId="1" xfId="2" applyNumberFormat="1" applyFont="1" applyBorder="1" applyAlignment="1" applyProtection="1">
      <alignment horizontal="center" vertical="center" wrapText="1"/>
    </xf>
    <xf numFmtId="0" fontId="45" fillId="0" borderId="0" xfId="0" applyFont="1" applyFill="1" applyAlignment="1">
      <alignment wrapText="1"/>
    </xf>
    <xf numFmtId="3" fontId="0" fillId="0" borderId="1" xfId="0" applyNumberFormat="1" applyFont="1" applyFill="1" applyBorder="1" applyAlignment="1">
      <alignment horizontal="right" wrapText="1"/>
    </xf>
    <xf numFmtId="0" fontId="35" fillId="0" borderId="1" xfId="0" applyFont="1" applyFill="1" applyBorder="1" applyAlignment="1">
      <alignment horizontal="center"/>
    </xf>
    <xf numFmtId="0" fontId="3" fillId="0" borderId="1" xfId="0" applyFont="1" applyFill="1" applyBorder="1" applyAlignment="1">
      <alignment horizontal="left"/>
    </xf>
    <xf numFmtId="0" fontId="0" fillId="0" borderId="1" xfId="0" applyFill="1" applyBorder="1" applyAlignment="1"/>
    <xf numFmtId="0" fontId="8" fillId="0" borderId="1" xfId="0" applyFont="1" applyFill="1" applyBorder="1" applyAlignment="1">
      <alignment horizontal="center"/>
    </xf>
    <xf numFmtId="0" fontId="3" fillId="0" borderId="7" xfId="0" applyNumberFormat="1" applyFont="1" applyFill="1" applyBorder="1" applyAlignment="1" applyProtection="1">
      <alignment horizontal="left" vertical="top"/>
    </xf>
    <xf numFmtId="3" fontId="0" fillId="0" borderId="1" xfId="0" applyNumberFormat="1" applyFill="1" applyBorder="1" applyAlignment="1">
      <alignment horizontal="right" wrapText="1"/>
    </xf>
    <xf numFmtId="0" fontId="6" fillId="0" borderId="1" xfId="0" applyFont="1" applyFill="1" applyBorder="1" applyAlignment="1">
      <alignment horizontal="center" vertical="center"/>
    </xf>
    <xf numFmtId="0" fontId="0" fillId="0" borderId="0" xfId="0" applyFill="1" applyAlignment="1">
      <alignment vertical="center"/>
    </xf>
    <xf numFmtId="0" fontId="13" fillId="0" borderId="1" xfId="0" applyFont="1" applyFill="1" applyBorder="1" applyAlignment="1">
      <alignment horizontal="center" vertical="top" wrapText="1"/>
    </xf>
    <xf numFmtId="3" fontId="17" fillId="0" borderId="1" xfId="0" applyNumberFormat="1" applyFont="1" applyFill="1" applyBorder="1" applyAlignment="1">
      <alignment horizontal="right" vertical="center" wrapText="1"/>
    </xf>
    <xf numFmtId="0" fontId="30" fillId="0" borderId="0" xfId="0" applyFont="1" applyFill="1" applyBorder="1" applyAlignment="1" applyProtection="1">
      <alignment horizontal="right" vertical="center" wrapText="1"/>
      <protection locked="0"/>
    </xf>
    <xf numFmtId="0" fontId="10" fillId="0" borderId="0" xfId="0" applyFont="1" applyFill="1"/>
    <xf numFmtId="49" fontId="13" fillId="0" borderId="1" xfId="2"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left" vertical="center"/>
    </xf>
    <xf numFmtId="3" fontId="7" fillId="0" borderId="3" xfId="0" applyNumberFormat="1" applyFont="1" applyFill="1" applyBorder="1" applyAlignment="1" applyProtection="1">
      <alignment horizontal="right" vertical="center" wrapText="1"/>
      <protection locked="0"/>
    </xf>
    <xf numFmtId="3" fontId="7" fillId="0" borderId="3" xfId="0" applyNumberFormat="1" applyFont="1" applyFill="1" applyBorder="1" applyAlignment="1" applyProtection="1">
      <alignment horizontal="right" vertical="center" wrapText="1"/>
    </xf>
    <xf numFmtId="3" fontId="17" fillId="0" borderId="6" xfId="0" applyNumberFormat="1" applyFont="1" applyFill="1" applyBorder="1" applyAlignment="1">
      <alignment horizontal="right" vertical="center" wrapText="1"/>
    </xf>
    <xf numFmtId="0" fontId="17" fillId="0" borderId="1" xfId="3" applyFont="1" applyFill="1" applyBorder="1" applyAlignment="1" applyProtection="1">
      <alignment horizontal="right" vertical="center" wrapText="1"/>
    </xf>
    <xf numFmtId="0" fontId="17" fillId="0" borderId="1" xfId="2" applyFont="1" applyFill="1" applyBorder="1" applyAlignment="1">
      <alignment horizontal="right" vertical="center" wrapText="1"/>
    </xf>
    <xf numFmtId="0" fontId="22" fillId="0" borderId="0" xfId="2" applyFont="1" applyFill="1" applyAlignment="1">
      <alignment vertical="center"/>
    </xf>
    <xf numFmtId="0" fontId="37" fillId="0" borderId="8" xfId="2" applyFont="1" applyBorder="1" applyAlignment="1">
      <alignment horizontal="center" vertical="center" wrapText="1"/>
    </xf>
    <xf numFmtId="0" fontId="36" fillId="0" borderId="0" xfId="2" applyFont="1" applyAlignment="1">
      <alignment vertical="top" wrapText="1"/>
    </xf>
    <xf numFmtId="0" fontId="37" fillId="0" borderId="0" xfId="2" applyFont="1" applyAlignment="1">
      <alignment horizontal="center"/>
    </xf>
    <xf numFmtId="0" fontId="39" fillId="0" borderId="0" xfId="2" applyFont="1" applyBorder="1" applyAlignment="1">
      <alignment horizontal="center" vertical="top"/>
    </xf>
    <xf numFmtId="0" fontId="37" fillId="0" borderId="0" xfId="2" applyFont="1" applyAlignment="1">
      <alignment vertical="center"/>
    </xf>
    <xf numFmtId="0" fontId="37" fillId="0" borderId="0" xfId="2" applyFont="1" applyBorder="1" applyAlignment="1">
      <alignment vertical="center"/>
    </xf>
    <xf numFmtId="0" fontId="37" fillId="0" borderId="8" xfId="2" applyFont="1" applyBorder="1" applyAlignment="1">
      <alignment horizontal="center" vertical="center"/>
    </xf>
    <xf numFmtId="0" fontId="37" fillId="0" borderId="0" xfId="2" applyFont="1" applyBorder="1" applyAlignment="1">
      <alignment horizontal="center" vertical="center"/>
    </xf>
    <xf numFmtId="0" fontId="39" fillId="0" borderId="0" xfId="2" applyFont="1" applyAlignment="1">
      <alignment vertical="top"/>
    </xf>
    <xf numFmtId="0" fontId="39" fillId="0" borderId="0" xfId="2" applyFont="1" applyAlignment="1"/>
    <xf numFmtId="0" fontId="40" fillId="0" borderId="0" xfId="2" applyFont="1" applyAlignment="1"/>
    <xf numFmtId="0" fontId="37" fillId="0" borderId="0" xfId="2" applyFont="1" applyAlignment="1"/>
    <xf numFmtId="0" fontId="23" fillId="0" borderId="0" xfId="2" applyFont="1" applyAlignment="1"/>
    <xf numFmtId="0" fontId="36" fillId="0" borderId="0" xfId="2" applyFont="1" applyAlignment="1"/>
    <xf numFmtId="0" fontId="37" fillId="0" borderId="8" xfId="2" applyFont="1" applyBorder="1" applyAlignment="1">
      <alignment horizontal="left"/>
    </xf>
    <xf numFmtId="0" fontId="37" fillId="0" borderId="0" xfId="2" applyFont="1" applyBorder="1" applyAlignment="1">
      <alignment horizontal="left"/>
    </xf>
    <xf numFmtId="0" fontId="37" fillId="0" borderId="0" xfId="2" applyFont="1" applyAlignment="1">
      <alignment horizontal="left"/>
    </xf>
    <xf numFmtId="0" fontId="22" fillId="0" borderId="0" xfId="2" applyFont="1" applyFill="1" applyAlignment="1"/>
    <xf numFmtId="0" fontId="37" fillId="0" borderId="9" xfId="2" applyFont="1" applyBorder="1" applyAlignment="1">
      <alignment horizontal="left"/>
    </xf>
    <xf numFmtId="0" fontId="17" fillId="0" borderId="9" xfId="1" applyFont="1" applyBorder="1" applyAlignment="1" applyProtection="1">
      <alignment horizontal="left"/>
    </xf>
    <xf numFmtId="0" fontId="17" fillId="0" borderId="0" xfId="1" applyFont="1" applyBorder="1" applyAlignment="1" applyProtection="1">
      <alignment horizontal="left"/>
    </xf>
    <xf numFmtId="0" fontId="17" fillId="0" borderId="0" xfId="2" applyFont="1" applyBorder="1" applyAlignment="1">
      <alignment horizontal="center" wrapText="1"/>
    </xf>
    <xf numFmtId="0" fontId="17" fillId="0" borderId="0" xfId="2" applyNumberFormat="1" applyFont="1" applyFill="1" applyBorder="1" applyAlignment="1" applyProtection="1"/>
    <xf numFmtId="0" fontId="41" fillId="0" borderId="0" xfId="2" applyNumberFormat="1" applyFont="1" applyFill="1" applyBorder="1" applyAlignment="1" applyProtection="1"/>
    <xf numFmtId="0" fontId="41" fillId="0" borderId="0" xfId="2" applyNumberFormat="1" applyFont="1" applyFill="1" applyBorder="1" applyAlignment="1" applyProtection="1">
      <alignment wrapText="1"/>
    </xf>
    <xf numFmtId="0" fontId="17" fillId="0" borderId="0" xfId="2" applyNumberFormat="1" applyFont="1" applyFill="1" applyBorder="1" applyAlignment="1" applyProtection="1">
      <alignment horizontal="center"/>
    </xf>
    <xf numFmtId="1" fontId="3" fillId="0" borderId="1" xfId="0" applyNumberFormat="1" applyFont="1" applyFill="1" applyBorder="1" applyAlignment="1">
      <alignment horizontal="right"/>
    </xf>
    <xf numFmtId="1" fontId="3" fillId="0" borderId="1" xfId="0" applyNumberFormat="1" applyFont="1" applyFill="1" applyBorder="1" applyAlignment="1">
      <alignment horizontal="right" wrapText="1"/>
    </xf>
    <xf numFmtId="0" fontId="45" fillId="0" borderId="1" xfId="0" applyFont="1" applyFill="1" applyBorder="1" applyAlignment="1">
      <alignment horizontal="right" wrapText="1"/>
    </xf>
    <xf numFmtId="0" fontId="21" fillId="0" borderId="1" xfId="0" applyFont="1" applyFill="1" applyBorder="1" applyAlignment="1">
      <alignment horizontal="center" vertical="center" wrapText="1"/>
    </xf>
    <xf numFmtId="0" fontId="7" fillId="0" borderId="0" xfId="0" applyFont="1" applyBorder="1" applyAlignment="1">
      <alignment wrapText="1"/>
    </xf>
    <xf numFmtId="0" fontId="6" fillId="0" borderId="1" xfId="0" applyFont="1" applyFill="1" applyBorder="1" applyAlignment="1">
      <alignment horizontal="right" vertical="center" wrapText="1"/>
    </xf>
    <xf numFmtId="0" fontId="42" fillId="0" borderId="0" xfId="0" applyFont="1" applyFill="1" applyAlignment="1">
      <alignment vertical="center"/>
    </xf>
    <xf numFmtId="0" fontId="42" fillId="0" borderId="0" xfId="0" applyFont="1" applyFill="1" applyBorder="1" applyAlignment="1">
      <alignment vertical="center"/>
    </xf>
    <xf numFmtId="3" fontId="17" fillId="0" borderId="2" xfId="0" applyNumberFormat="1" applyFont="1" applyFill="1" applyBorder="1" applyAlignment="1" applyProtection="1">
      <alignment horizontal="right" vertical="center" wrapText="1"/>
      <protection locked="0"/>
    </xf>
    <xf numFmtId="0" fontId="42" fillId="0" borderId="0" xfId="0" applyFont="1" applyFill="1"/>
    <xf numFmtId="0" fontId="42" fillId="0" borderId="0" xfId="0" applyFont="1" applyFill="1" applyAlignment="1"/>
    <xf numFmtId="3" fontId="6" fillId="0" borderId="1" xfId="0" applyNumberFormat="1" applyFont="1" applyFill="1" applyBorder="1" applyAlignment="1" applyProtection="1">
      <alignment horizontal="right" vertical="center" wrapText="1"/>
    </xf>
    <xf numFmtId="3" fontId="6" fillId="2"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xf>
    <xf numFmtId="3" fontId="7" fillId="0" borderId="3" xfId="0" applyNumberFormat="1" applyFont="1" applyFill="1" applyBorder="1" applyAlignment="1">
      <alignment horizontal="right" wrapText="1"/>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7" fillId="0" borderId="15" xfId="0" applyFont="1" applyBorder="1" applyAlignment="1">
      <alignment horizontal="left" vertical="center" wrapText="1"/>
    </xf>
    <xf numFmtId="0" fontId="7" fillId="0" borderId="8" xfId="0" applyFont="1" applyBorder="1" applyAlignment="1">
      <alignment horizontal="left" vertical="center"/>
    </xf>
    <xf numFmtId="0" fontId="7" fillId="0" borderId="3" xfId="0" applyFont="1" applyBorder="1" applyAlignment="1">
      <alignment horizontal="left" vertical="center"/>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9" fillId="0" borderId="13" xfId="0" applyFont="1" applyBorder="1" applyAlignment="1">
      <alignment horizontal="center" vertical="top" wrapText="1"/>
    </xf>
    <xf numFmtId="0" fontId="9" fillId="0" borderId="0" xfId="0" applyFont="1" applyBorder="1" applyAlignment="1">
      <alignment horizontal="center" vertical="top" wrapText="1"/>
    </xf>
    <xf numFmtId="0" fontId="7" fillId="0" borderId="15" xfId="2" applyFont="1" applyBorder="1" applyAlignment="1">
      <alignment horizontal="left" vertical="center" wrapText="1"/>
    </xf>
    <xf numFmtId="0" fontId="7" fillId="0" borderId="8" xfId="2" applyFont="1" applyBorder="1" applyAlignment="1">
      <alignment horizontal="left" vertical="center" wrapText="1"/>
    </xf>
    <xf numFmtId="0" fontId="7" fillId="0" borderId="3" xfId="2" applyFont="1" applyBorder="1" applyAlignment="1">
      <alignment horizontal="left" vertical="center" wrapText="1"/>
    </xf>
    <xf numFmtId="0" fontId="7" fillId="0" borderId="15" xfId="2" applyFont="1" applyBorder="1" applyAlignment="1">
      <alignment horizontal="center" vertical="center" wrapText="1"/>
    </xf>
    <xf numFmtId="0" fontId="7" fillId="0" borderId="8"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wrapText="1"/>
    </xf>
    <xf numFmtId="0" fontId="7" fillId="0" borderId="0" xfId="0" applyFont="1" applyBorder="1" applyAlignment="1">
      <alignment horizontal="center" wrapText="1"/>
    </xf>
    <xf numFmtId="0" fontId="7" fillId="0" borderId="1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2" fillId="0" borderId="0" xfId="0" applyFont="1" applyBorder="1" applyAlignment="1">
      <alignment horizontal="center" vertical="center" wrapText="1"/>
    </xf>
    <xf numFmtId="0" fontId="13" fillId="0" borderId="0" xfId="0" applyFont="1" applyBorder="1" applyAlignment="1">
      <alignment horizontal="center" vertical="center"/>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9" fillId="0" borderId="8" xfId="0" applyFont="1" applyFill="1" applyBorder="1" applyAlignment="1">
      <alignment horizontal="left" vertical="center" wrapText="1"/>
    </xf>
    <xf numFmtId="0" fontId="21" fillId="0" borderId="1" xfId="0" applyFont="1" applyFill="1" applyBorder="1" applyAlignment="1">
      <alignment horizontal="center" vertical="center" textRotation="90"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21" fillId="0" borderId="1" xfId="0" applyNumberFormat="1" applyFont="1" applyFill="1" applyBorder="1" applyAlignment="1" applyProtection="1">
      <alignment horizontal="left" vertical="center" wrapText="1"/>
    </xf>
    <xf numFmtId="0" fontId="20" fillId="0" borderId="1" xfId="0" applyNumberFormat="1" applyFont="1" applyFill="1" applyBorder="1" applyAlignment="1" applyProtection="1">
      <alignment horizontal="left" vertical="center"/>
    </xf>
    <xf numFmtId="0" fontId="21" fillId="0" borderId="1" xfId="0" applyNumberFormat="1" applyFont="1" applyFill="1" applyBorder="1" applyAlignment="1" applyProtection="1">
      <alignment horizontal="left" vertical="center"/>
    </xf>
    <xf numFmtId="0" fontId="19" fillId="0" borderId="8" xfId="0" applyFont="1" applyFill="1" applyBorder="1" applyAlignment="1">
      <alignment vertical="center" wrapText="1"/>
    </xf>
    <xf numFmtId="0" fontId="20" fillId="0" borderId="6" xfId="0" applyFont="1" applyFill="1" applyBorder="1" applyAlignment="1">
      <alignment horizontal="center" vertical="center" textRotation="90" wrapText="1"/>
    </xf>
    <xf numFmtId="0" fontId="20" fillId="0" borderId="4" xfId="0" applyFont="1" applyFill="1" applyBorder="1" applyAlignment="1">
      <alignment horizontal="center" vertical="center" textRotation="90" wrapText="1"/>
    </xf>
    <xf numFmtId="0" fontId="20" fillId="0" borderId="2" xfId="0" applyFont="1" applyFill="1" applyBorder="1" applyAlignment="1">
      <alignment horizontal="center" vertical="center" textRotation="90"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7" fillId="0" borderId="6" xfId="0" applyFont="1" applyFill="1" applyBorder="1" applyAlignment="1">
      <alignment horizontal="center" vertical="center" textRotation="90" wrapText="1"/>
    </xf>
    <xf numFmtId="0" fontId="17" fillId="0" borderId="4" xfId="0" applyFont="1" applyFill="1" applyBorder="1" applyAlignment="1">
      <alignment horizontal="center" vertical="center" textRotation="90"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7" fillId="0" borderId="0" xfId="0" applyFont="1" applyAlignment="1">
      <alignment horizontal="center"/>
    </xf>
    <xf numFmtId="0" fontId="17" fillId="2" borderId="2"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24" fillId="0" borderId="6"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13" fillId="2" borderId="7"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5" xfId="0" applyFont="1" applyFill="1" applyBorder="1" applyAlignment="1">
      <alignment horizontal="center" vertical="top" wrapText="1"/>
    </xf>
    <xf numFmtId="0" fontId="24" fillId="0" borderId="7"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12" fillId="0" borderId="8" xfId="0" applyFont="1" applyBorder="1" applyAlignment="1">
      <alignment horizontal="left"/>
    </xf>
    <xf numFmtId="0" fontId="31" fillId="0" borderId="1" xfId="0" applyFont="1" applyBorder="1" applyAlignment="1">
      <alignment horizontal="center" vertical="center" wrapText="1"/>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1" fillId="0" borderId="1" xfId="0" applyFont="1" applyFill="1" applyBorder="1" applyAlignment="1">
      <alignment horizontal="center" vertical="center" wrapText="1"/>
    </xf>
    <xf numFmtId="0" fontId="17" fillId="2" borderId="6" xfId="0" applyFont="1" applyFill="1" applyBorder="1" applyAlignment="1">
      <alignment horizontal="center" vertical="center" textRotation="90"/>
    </xf>
    <xf numFmtId="0" fontId="17" fillId="2" borderId="4" xfId="0" applyFont="1" applyFill="1" applyBorder="1" applyAlignment="1">
      <alignment horizontal="center" vertical="center" textRotation="90"/>
    </xf>
    <xf numFmtId="0" fontId="17" fillId="2" borderId="2" xfId="0" applyFont="1" applyFill="1" applyBorder="1" applyAlignment="1">
      <alignment horizontal="center" vertical="center" textRotation="90"/>
    </xf>
    <xf numFmtId="0" fontId="23" fillId="2" borderId="1" xfId="0" applyFont="1" applyFill="1" applyBorder="1" applyAlignment="1">
      <alignment horizontal="center" vertical="center" wrapText="1"/>
    </xf>
    <xf numFmtId="0" fontId="23" fillId="2" borderId="7" xfId="0" applyFont="1" applyFill="1" applyBorder="1" applyAlignment="1">
      <alignment vertical="center" wrapText="1"/>
    </xf>
    <xf numFmtId="0" fontId="17" fillId="2" borderId="9" xfId="0" applyFont="1" applyFill="1" applyBorder="1" applyAlignment="1">
      <alignment vertical="center"/>
    </xf>
    <xf numFmtId="0" fontId="17" fillId="2" borderId="5" xfId="0" applyFont="1" applyFill="1" applyBorder="1" applyAlignment="1">
      <alignment vertical="center"/>
    </xf>
    <xf numFmtId="0" fontId="32" fillId="0" borderId="6"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7" fillId="0" borderId="0" xfId="2" applyNumberFormat="1" applyFont="1" applyFill="1" applyBorder="1" applyAlignment="1" applyProtection="1">
      <alignment horizontal="left" vertical="center"/>
    </xf>
    <xf numFmtId="0" fontId="36" fillId="0" borderId="0" xfId="2" applyFont="1" applyAlignment="1">
      <alignment horizontal="left" wrapText="1"/>
    </xf>
    <xf numFmtId="0" fontId="18" fillId="0" borderId="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9" xfId="0" applyFont="1" applyBorder="1" applyAlignment="1">
      <alignment horizontal="left" vertical="center" wrapText="1"/>
    </xf>
    <xf numFmtId="0" fontId="18"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9" xfId="0" applyFont="1" applyBorder="1" applyAlignment="1">
      <alignment horizontal="left" vertical="center" wrapText="1"/>
    </xf>
    <xf numFmtId="0" fontId="17" fillId="0" borderId="5" xfId="0" applyFont="1" applyBorder="1" applyAlignment="1">
      <alignment horizontal="left" vertical="center" wrapText="1"/>
    </xf>
    <xf numFmtId="0" fontId="23" fillId="0" borderId="7" xfId="2" applyNumberFormat="1" applyFont="1" applyFill="1" applyBorder="1" applyAlignment="1" applyProtection="1">
      <alignment horizontal="left" vertical="center"/>
    </xf>
    <xf numFmtId="0" fontId="23" fillId="0" borderId="9" xfId="2" applyNumberFormat="1" applyFont="1" applyFill="1" applyBorder="1" applyAlignment="1" applyProtection="1">
      <alignment horizontal="left" vertical="center"/>
    </xf>
    <xf numFmtId="0" fontId="23" fillId="0" borderId="5" xfId="2" applyNumberFormat="1" applyFont="1" applyFill="1" applyBorder="1" applyAlignment="1" applyProtection="1">
      <alignment horizontal="left" vertical="center"/>
    </xf>
    <xf numFmtId="0" fontId="25" fillId="0" borderId="0" xfId="2" applyFont="1" applyBorder="1" applyAlignment="1">
      <alignment horizontal="center" vertical="top" wrapText="1"/>
    </xf>
    <xf numFmtId="0" fontId="17" fillId="0" borderId="0" xfId="2" applyNumberFormat="1" applyFont="1" applyFill="1" applyBorder="1" applyAlignment="1" applyProtection="1">
      <alignment horizontal="left" vertical="top" wrapText="1"/>
    </xf>
    <xf numFmtId="0" fontId="11" fillId="0" borderId="8" xfId="2" applyNumberFormat="1" applyFont="1" applyFill="1" applyBorder="1" applyAlignment="1" applyProtection="1">
      <alignment horizontal="left" vertical="center"/>
    </xf>
    <xf numFmtId="0" fontId="23" fillId="0" borderId="1" xfId="0" applyFont="1" applyBorder="1" applyAlignment="1">
      <alignment horizontal="center" vertical="center" textRotation="90"/>
    </xf>
    <xf numFmtId="0" fontId="17" fillId="0" borderId="6" xfId="0" applyFont="1" applyBorder="1" applyAlignment="1">
      <alignment horizontal="center" vertical="center" textRotation="90"/>
    </xf>
    <xf numFmtId="0" fontId="17" fillId="0" borderId="4" xfId="0" applyFont="1" applyBorder="1" applyAlignment="1">
      <alignment horizontal="center" vertical="center" textRotation="90"/>
    </xf>
    <xf numFmtId="0" fontId="17" fillId="0" borderId="2" xfId="0" applyFont="1" applyBorder="1" applyAlignment="1">
      <alignment horizontal="center" vertical="center" textRotation="90"/>
    </xf>
    <xf numFmtId="0" fontId="23" fillId="0" borderId="7" xfId="2" applyNumberFormat="1" applyFont="1" applyFill="1" applyBorder="1" applyAlignment="1" applyProtection="1">
      <alignment horizontal="center" vertical="center"/>
    </xf>
    <xf numFmtId="0" fontId="23" fillId="0" borderId="9" xfId="2" applyNumberFormat="1" applyFont="1" applyFill="1" applyBorder="1" applyAlignment="1" applyProtection="1">
      <alignment horizontal="center" vertical="center"/>
    </xf>
    <xf numFmtId="0" fontId="23" fillId="0" borderId="5" xfId="2" applyNumberFormat="1" applyFont="1" applyFill="1" applyBorder="1" applyAlignment="1" applyProtection="1">
      <alignment horizontal="center" vertical="center"/>
    </xf>
    <xf numFmtId="0" fontId="18" fillId="0" borderId="7" xfId="2" applyNumberFormat="1" applyFont="1" applyFill="1" applyBorder="1" applyAlignment="1" applyProtection="1">
      <alignment horizontal="left" vertical="center" wrapText="1"/>
    </xf>
    <xf numFmtId="0" fontId="18" fillId="0" borderId="9" xfId="2" applyNumberFormat="1" applyFont="1" applyFill="1" applyBorder="1" applyAlignment="1" applyProtection="1">
      <alignment horizontal="left" vertical="center" wrapText="1"/>
    </xf>
    <xf numFmtId="0" fontId="18" fillId="0" borderId="5" xfId="2" applyNumberFormat="1" applyFont="1" applyFill="1" applyBorder="1" applyAlignment="1" applyProtection="1">
      <alignment horizontal="left" vertical="center" wrapText="1"/>
    </xf>
    <xf numFmtId="0" fontId="23" fillId="0" borderId="7" xfId="2" applyNumberFormat="1" applyFont="1" applyFill="1" applyBorder="1" applyAlignment="1" applyProtection="1">
      <alignment horizontal="left" vertical="center" wrapText="1"/>
    </xf>
    <xf numFmtId="0" fontId="23" fillId="0" borderId="9" xfId="2" applyNumberFormat="1" applyFont="1" applyFill="1" applyBorder="1" applyAlignment="1" applyProtection="1">
      <alignment horizontal="left" vertical="center" wrapText="1"/>
    </xf>
    <xf numFmtId="0" fontId="23" fillId="0" borderId="5" xfId="2" applyNumberFormat="1" applyFont="1" applyFill="1" applyBorder="1" applyAlignment="1" applyProtection="1">
      <alignment horizontal="left" vertical="center" wrapText="1"/>
    </xf>
    <xf numFmtId="0" fontId="38" fillId="0" borderId="0" xfId="2" applyFont="1" applyBorder="1" applyAlignment="1">
      <alignment horizontal="left"/>
    </xf>
    <xf numFmtId="0" fontId="3" fillId="0" borderId="1" xfId="0" applyNumberFormat="1" applyFont="1" applyFill="1" applyBorder="1" applyAlignment="1" applyProtection="1">
      <alignment horizontal="left" vertical="top"/>
    </xf>
    <xf numFmtId="0" fontId="3" fillId="0" borderId="1" xfId="0" applyFont="1" applyFill="1" applyBorder="1" applyAlignment="1">
      <alignment horizontal="left" vertical="top"/>
    </xf>
    <xf numFmtId="0" fontId="3" fillId="0" borderId="1" xfId="0" applyNumberFormat="1" applyFont="1" applyFill="1" applyBorder="1" applyAlignment="1" applyProtection="1">
      <alignment horizontal="left" vertical="top" wrapText="1"/>
    </xf>
    <xf numFmtId="0" fontId="8" fillId="0" borderId="1" xfId="0" applyFont="1" applyFill="1" applyBorder="1" applyAlignment="1">
      <alignment horizontal="center" vertical="top"/>
    </xf>
    <xf numFmtId="0" fontId="7" fillId="0" borderId="1" xfId="0" applyFont="1" applyFill="1" applyBorder="1" applyAlignment="1">
      <alignment horizontal="left" vertical="top"/>
    </xf>
    <xf numFmtId="0" fontId="7" fillId="0" borderId="1" xfId="2" applyFont="1" applyFill="1" applyBorder="1" applyAlignment="1" applyProtection="1">
      <alignment horizontal="left" vertical="top" wrapText="1"/>
    </xf>
    <xf numFmtId="0" fontId="8" fillId="0" borderId="1" xfId="2" applyFont="1" applyFill="1" applyBorder="1" applyAlignment="1" applyProtection="1">
      <alignment horizontal="center" vertical="top" wrapText="1"/>
    </xf>
    <xf numFmtId="0" fontId="15" fillId="0" borderId="7"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0" borderId="1" xfId="0" applyFont="1" applyFill="1" applyBorder="1" applyAlignment="1">
      <alignment horizontal="left" vertical="top"/>
    </xf>
    <xf numFmtId="0" fontId="27" fillId="0" borderId="8" xfId="0" applyFont="1" applyFill="1" applyBorder="1" applyAlignment="1">
      <alignment horizontal="left" vertical="center" wrapText="1"/>
    </xf>
    <xf numFmtId="0" fontId="21"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
    <cellStyle name="Гиперссылка 2" xfId="1"/>
    <cellStyle name="Обычный" xfId="0" builtinId="0"/>
    <cellStyle name="Обычный 2" xfId="2"/>
    <cellStyle name="Обычный 3" xfId="3"/>
    <cellStyle name="Процентный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Normal="100" workbookViewId="0">
      <selection activeCell="A25" sqref="A25:J25"/>
    </sheetView>
  </sheetViews>
  <sheetFormatPr defaultRowHeight="12.75" x14ac:dyDescent="0.2"/>
  <cols>
    <col min="1" max="6" width="9.140625" style="23"/>
    <col min="7" max="7" width="7.140625" style="23" customWidth="1"/>
    <col min="8" max="9" width="9.140625" style="23"/>
    <col min="10" max="10" width="13.85546875" style="23" customWidth="1"/>
    <col min="11" max="16384" width="9.140625" style="23"/>
  </cols>
  <sheetData>
    <row r="1" spans="1:10" x14ac:dyDescent="0.2">
      <c r="A1" s="214" t="s">
        <v>50</v>
      </c>
      <c r="B1" s="214"/>
      <c r="C1" s="214"/>
      <c r="D1" s="214"/>
      <c r="E1" s="214"/>
      <c r="F1" s="214"/>
      <c r="G1" s="214"/>
      <c r="H1" s="214"/>
      <c r="I1" s="214"/>
      <c r="J1" s="214"/>
    </row>
    <row r="2" spans="1:10" ht="18.75" x14ac:dyDescent="0.2">
      <c r="A2" s="19"/>
    </row>
    <row r="3" spans="1:10" ht="15.75" customHeight="1" x14ac:dyDescent="0.2">
      <c r="A3" s="215" t="s">
        <v>116</v>
      </c>
      <c r="B3" s="215"/>
      <c r="C3" s="215"/>
      <c r="D3" s="215"/>
      <c r="E3" s="215"/>
      <c r="F3" s="215"/>
      <c r="G3" s="215"/>
      <c r="H3" s="215"/>
      <c r="I3" s="215"/>
      <c r="J3" s="215"/>
    </row>
    <row r="4" spans="1:10" ht="18.75" customHeight="1" x14ac:dyDescent="0.2">
      <c r="A4" s="215"/>
      <c r="B4" s="215"/>
      <c r="C4" s="215"/>
      <c r="D4" s="215"/>
      <c r="E4" s="215"/>
      <c r="F4" s="215"/>
      <c r="G4" s="215"/>
      <c r="H4" s="215"/>
      <c r="I4" s="215"/>
      <c r="J4" s="215"/>
    </row>
    <row r="5" spans="1:10" ht="14.25" customHeight="1" x14ac:dyDescent="0.2">
      <c r="B5" s="52"/>
      <c r="C5" s="52"/>
      <c r="D5" s="52"/>
      <c r="E5" s="216"/>
      <c r="F5" s="216"/>
      <c r="G5" s="52"/>
      <c r="H5" s="52"/>
      <c r="I5" s="52"/>
      <c r="J5" s="52"/>
    </row>
    <row r="6" spans="1:10" x14ac:dyDescent="0.2">
      <c r="A6" s="214" t="s">
        <v>1606</v>
      </c>
      <c r="B6" s="214"/>
      <c r="C6" s="214"/>
      <c r="D6" s="214"/>
      <c r="E6" s="214"/>
      <c r="F6" s="214"/>
      <c r="G6" s="214"/>
      <c r="H6" s="214"/>
      <c r="I6" s="214"/>
      <c r="J6" s="214"/>
    </row>
    <row r="7" spans="1:10" x14ac:dyDescent="0.2">
      <c r="A7" s="56"/>
      <c r="B7" s="56"/>
      <c r="C7" s="56"/>
      <c r="D7" s="56"/>
      <c r="E7" s="56"/>
      <c r="F7" s="56"/>
      <c r="G7" s="56"/>
      <c r="H7" s="56"/>
      <c r="I7" s="56"/>
      <c r="J7" s="56"/>
    </row>
    <row r="8" spans="1:10" x14ac:dyDescent="0.2">
      <c r="A8" s="56"/>
      <c r="B8" s="56"/>
      <c r="C8" s="56"/>
      <c r="D8" s="56"/>
      <c r="E8" s="56"/>
      <c r="F8" s="56"/>
      <c r="G8" s="56"/>
      <c r="H8" s="56"/>
      <c r="I8" s="56"/>
      <c r="J8" s="56"/>
    </row>
    <row r="9" spans="1:10" x14ac:dyDescent="0.2">
      <c r="A9" s="56"/>
      <c r="B9" s="56"/>
      <c r="C9" s="56"/>
      <c r="D9" s="56"/>
      <c r="E9" s="56"/>
      <c r="F9" s="56"/>
      <c r="G9" s="56"/>
      <c r="H9" s="56"/>
      <c r="I9" s="56"/>
      <c r="J9" s="56"/>
    </row>
    <row r="10" spans="1:10" x14ac:dyDescent="0.2">
      <c r="A10" s="56"/>
      <c r="B10" s="56"/>
      <c r="C10" s="56"/>
      <c r="D10" s="56"/>
      <c r="E10" s="56"/>
      <c r="F10" s="56"/>
      <c r="G10" s="56"/>
      <c r="H10" s="56"/>
      <c r="I10" s="56"/>
      <c r="J10" s="56"/>
    </row>
    <row r="11" spans="1:10" ht="18.75" x14ac:dyDescent="0.2">
      <c r="A11" s="19"/>
    </row>
    <row r="12" spans="1:10" ht="12.75" customHeight="1" x14ac:dyDescent="0.2">
      <c r="A12" s="194" t="s">
        <v>39</v>
      </c>
      <c r="B12" s="195"/>
      <c r="C12" s="195"/>
      <c r="D12" s="196"/>
      <c r="E12" s="194" t="s">
        <v>40</v>
      </c>
      <c r="F12" s="195"/>
      <c r="G12" s="196"/>
      <c r="J12" s="20"/>
    </row>
    <row r="13" spans="1:10" ht="15" customHeight="1" x14ac:dyDescent="0.2">
      <c r="A13" s="197"/>
      <c r="B13" s="198"/>
      <c r="C13" s="198"/>
      <c r="D13" s="199"/>
      <c r="E13" s="197"/>
      <c r="F13" s="198"/>
      <c r="G13" s="199"/>
      <c r="H13" s="213" t="s">
        <v>76</v>
      </c>
      <c r="I13" s="213"/>
      <c r="J13" s="213"/>
    </row>
    <row r="14" spans="1:10" ht="21.75" customHeight="1" x14ac:dyDescent="0.2">
      <c r="A14" s="220" t="s">
        <v>91</v>
      </c>
      <c r="B14" s="212"/>
      <c r="C14" s="212"/>
      <c r="D14" s="221"/>
      <c r="E14" s="194" t="s">
        <v>1518</v>
      </c>
      <c r="F14" s="195"/>
      <c r="G14" s="196"/>
      <c r="H14" s="200" t="s">
        <v>88</v>
      </c>
      <c r="I14" s="201"/>
      <c r="J14" s="201"/>
    </row>
    <row r="15" spans="1:10" ht="53.25" customHeight="1" x14ac:dyDescent="0.2">
      <c r="A15" s="177"/>
      <c r="B15" s="178"/>
      <c r="C15" s="178"/>
      <c r="D15" s="222"/>
      <c r="E15" s="197"/>
      <c r="F15" s="198"/>
      <c r="G15" s="199"/>
      <c r="H15" s="198" t="s">
        <v>154</v>
      </c>
      <c r="I15" s="198"/>
      <c r="J15" s="198"/>
    </row>
    <row r="16" spans="1:10" ht="10.5" customHeight="1" x14ac:dyDescent="0.2">
      <c r="A16" s="177"/>
      <c r="B16" s="178"/>
      <c r="C16" s="178"/>
      <c r="D16" s="222"/>
      <c r="E16" s="197"/>
      <c r="F16" s="198"/>
      <c r="G16" s="199"/>
    </row>
    <row r="17" spans="1:10" ht="10.5" customHeight="1" x14ac:dyDescent="0.2">
      <c r="A17" s="177"/>
      <c r="B17" s="178"/>
      <c r="C17" s="178"/>
      <c r="D17" s="222"/>
      <c r="E17" s="197"/>
      <c r="F17" s="198"/>
      <c r="G17" s="199"/>
      <c r="H17" s="208" t="s">
        <v>86</v>
      </c>
      <c r="I17" s="209"/>
      <c r="J17" s="209"/>
    </row>
    <row r="18" spans="1:10" ht="65.25" customHeight="1" x14ac:dyDescent="0.2">
      <c r="A18" s="202" t="s">
        <v>89</v>
      </c>
      <c r="B18" s="203"/>
      <c r="C18" s="203"/>
      <c r="D18" s="204"/>
      <c r="E18" s="205" t="s">
        <v>90</v>
      </c>
      <c r="F18" s="206"/>
      <c r="G18" s="207"/>
      <c r="H18" s="210" t="s">
        <v>1519</v>
      </c>
      <c r="I18" s="211"/>
      <c r="J18" s="211"/>
    </row>
    <row r="19" spans="1:10" ht="15.75" customHeight="1" x14ac:dyDescent="0.2">
      <c r="H19" s="166"/>
      <c r="I19" s="166"/>
      <c r="J19" s="166"/>
    </row>
    <row r="20" spans="1:10" ht="15.75" customHeight="1" x14ac:dyDescent="0.2">
      <c r="H20" s="55"/>
      <c r="I20" s="55"/>
      <c r="J20" s="55"/>
    </row>
    <row r="21" spans="1:10" ht="12.75" customHeight="1" x14ac:dyDescent="0.2">
      <c r="A21" s="22"/>
      <c r="G21" s="21"/>
      <c r="J21" s="24"/>
    </row>
    <row r="22" spans="1:10" ht="25.5" customHeight="1" x14ac:dyDescent="0.2">
      <c r="A22" s="217" t="s">
        <v>51</v>
      </c>
      <c r="B22" s="218"/>
      <c r="C22" s="218"/>
      <c r="D22" s="218"/>
      <c r="E22" s="218"/>
      <c r="F22" s="218"/>
      <c r="G22" s="218"/>
      <c r="H22" s="218"/>
      <c r="I22" s="218"/>
      <c r="J22" s="219"/>
    </row>
    <row r="23" spans="1:10" ht="17.25" customHeight="1" x14ac:dyDescent="0.2">
      <c r="A23" s="185" t="s">
        <v>58</v>
      </c>
      <c r="B23" s="186"/>
      <c r="C23" s="187" t="s">
        <v>1607</v>
      </c>
      <c r="D23" s="187"/>
      <c r="E23" s="187"/>
      <c r="F23" s="187"/>
      <c r="G23" s="187"/>
      <c r="H23" s="187"/>
      <c r="I23" s="187"/>
      <c r="J23" s="188"/>
    </row>
    <row r="24" spans="1:10" ht="18.75" customHeight="1" x14ac:dyDescent="0.2">
      <c r="A24" s="177" t="s">
        <v>59</v>
      </c>
      <c r="B24" s="178"/>
      <c r="C24" s="192" t="s">
        <v>1616</v>
      </c>
      <c r="D24" s="192"/>
      <c r="E24" s="192"/>
      <c r="F24" s="192"/>
      <c r="G24" s="192"/>
      <c r="H24" s="192"/>
      <c r="I24" s="192"/>
      <c r="J24" s="193"/>
    </row>
    <row r="25" spans="1:10" ht="18.75" customHeight="1" x14ac:dyDescent="0.2">
      <c r="A25" s="189" t="s">
        <v>1608</v>
      </c>
      <c r="B25" s="190"/>
      <c r="C25" s="190"/>
      <c r="D25" s="190"/>
      <c r="E25" s="190"/>
      <c r="F25" s="190"/>
      <c r="G25" s="190"/>
      <c r="H25" s="190"/>
      <c r="I25" s="190"/>
      <c r="J25" s="191"/>
    </row>
    <row r="26" spans="1:10" ht="20.25" customHeight="1" x14ac:dyDescent="0.2">
      <c r="A26" s="189" t="s">
        <v>1609</v>
      </c>
      <c r="B26" s="187"/>
      <c r="C26" s="187"/>
      <c r="D26" s="187"/>
      <c r="E26" s="187"/>
      <c r="F26" s="187"/>
      <c r="G26" s="187"/>
      <c r="H26" s="187"/>
      <c r="I26" s="187"/>
      <c r="J26" s="188"/>
    </row>
    <row r="27" spans="1:10" ht="18" customHeight="1" x14ac:dyDescent="0.2">
      <c r="A27" s="179" t="s">
        <v>52</v>
      </c>
      <c r="B27" s="180"/>
      <c r="C27" s="180"/>
      <c r="D27" s="180"/>
      <c r="E27" s="180"/>
      <c r="F27" s="180"/>
      <c r="G27" s="180"/>
      <c r="H27" s="180"/>
      <c r="I27" s="180"/>
      <c r="J27" s="181"/>
    </row>
    <row r="28" spans="1:10" ht="15" customHeight="1" x14ac:dyDescent="0.2">
      <c r="A28" s="182" t="s">
        <v>53</v>
      </c>
      <c r="B28" s="183"/>
      <c r="C28" s="183"/>
      <c r="D28" s="183"/>
      <c r="E28" s="183"/>
      <c r="F28" s="183"/>
      <c r="G28" s="183"/>
      <c r="H28" s="183"/>
      <c r="I28" s="183"/>
      <c r="J28" s="184"/>
    </row>
    <row r="29" spans="1:10" ht="16.5" customHeight="1" x14ac:dyDescent="0.2">
      <c r="A29" s="212"/>
      <c r="B29" s="212"/>
      <c r="C29" s="212"/>
      <c r="D29" s="212"/>
      <c r="E29" s="212"/>
      <c r="F29" s="212"/>
      <c r="G29" s="212"/>
      <c r="H29" s="212"/>
      <c r="I29" s="212"/>
      <c r="J29" s="212"/>
    </row>
    <row r="30" spans="1:10" ht="18.75" x14ac:dyDescent="0.2">
      <c r="A30" s="19"/>
    </row>
    <row r="31" spans="1:10" ht="18.75" x14ac:dyDescent="0.2">
      <c r="A31" s="19"/>
    </row>
    <row r="32" spans="1:10" ht="18.75" x14ac:dyDescent="0.2">
      <c r="A32" s="19"/>
    </row>
  </sheetData>
  <mergeCells count="25">
    <mergeCell ref="A29:J29"/>
    <mergeCell ref="H13:J13"/>
    <mergeCell ref="A1:J1"/>
    <mergeCell ref="A3:J4"/>
    <mergeCell ref="A6:J6"/>
    <mergeCell ref="A12:D13"/>
    <mergeCell ref="E12:G13"/>
    <mergeCell ref="E5:F5"/>
    <mergeCell ref="A22:J22"/>
    <mergeCell ref="A14:D17"/>
    <mergeCell ref="E14:G17"/>
    <mergeCell ref="H14:J14"/>
    <mergeCell ref="H15:J15"/>
    <mergeCell ref="A18:D18"/>
    <mergeCell ref="E18:G18"/>
    <mergeCell ref="H17:J17"/>
    <mergeCell ref="H18:J18"/>
    <mergeCell ref="A24:B24"/>
    <mergeCell ref="A27:J27"/>
    <mergeCell ref="A28:J28"/>
    <mergeCell ref="A23:B23"/>
    <mergeCell ref="C23:J23"/>
    <mergeCell ref="A25:J25"/>
    <mergeCell ref="A26:J26"/>
    <mergeCell ref="C24:J24"/>
  </mergeCells>
  <phoneticPr fontId="0" type="noConversion"/>
  <pageMargins left="0.74803149606299213" right="0.74803149606299213" top="0.98425196850393704" bottom="0.98425196850393704" header="0.51181102362204722" footer="0.51181102362204722"/>
  <pageSetup paperSize="9" scale="93" orientation="portrait" r:id="rId1"/>
  <headerFooter alignWithMargins="0">
    <oddFooter>&amp;C&amp;LE4AA1F2F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topLeftCell="A11" zoomScale="86" zoomScaleNormal="86" workbookViewId="0">
      <selection activeCell="A18" sqref="A18"/>
    </sheetView>
  </sheetViews>
  <sheetFormatPr defaultColWidth="15.140625" defaultRowHeight="12.75" x14ac:dyDescent="0.2"/>
  <cols>
    <col min="1" max="1" width="3.85546875" style="6" customWidth="1"/>
    <col min="2" max="2" width="42" style="6" customWidth="1"/>
    <col min="3" max="3" width="13" style="6" customWidth="1"/>
    <col min="4" max="4" width="12.42578125" style="6" customWidth="1"/>
    <col min="5" max="5" width="15" style="6" customWidth="1"/>
    <col min="6" max="6" width="12.28515625" style="6" customWidth="1"/>
    <col min="7" max="7" width="13.5703125" style="6" customWidth="1"/>
    <col min="8" max="8" width="14" style="6" customWidth="1"/>
    <col min="9" max="9" width="11.140625" style="6" customWidth="1"/>
    <col min="10" max="10" width="12.85546875" style="6" customWidth="1"/>
    <col min="11" max="11" width="14" style="6" customWidth="1"/>
    <col min="12" max="14" width="12.28515625" style="6" customWidth="1"/>
    <col min="15" max="15" width="14.42578125" style="6" customWidth="1"/>
    <col min="16" max="16384" width="15.140625" style="6"/>
  </cols>
  <sheetData>
    <row r="1" spans="1:16" ht="27" customHeight="1" x14ac:dyDescent="0.2">
      <c r="A1" s="236" t="s">
        <v>85</v>
      </c>
      <c r="B1" s="236"/>
      <c r="C1" s="236"/>
      <c r="D1" s="236"/>
      <c r="E1" s="236"/>
      <c r="F1" s="236"/>
      <c r="G1" s="236"/>
      <c r="H1" s="236"/>
      <c r="I1" s="236"/>
      <c r="J1" s="236"/>
      <c r="K1" s="236"/>
      <c r="L1" s="236"/>
      <c r="M1" s="236"/>
      <c r="N1" s="236"/>
      <c r="O1" s="236"/>
    </row>
    <row r="2" spans="1:16" ht="39.75" customHeight="1" x14ac:dyDescent="0.2">
      <c r="A2" s="237" t="s">
        <v>21</v>
      </c>
      <c r="B2" s="238" t="s">
        <v>22</v>
      </c>
      <c r="C2" s="243" t="s">
        <v>92</v>
      </c>
      <c r="D2" s="244"/>
      <c r="E2" s="239" t="s">
        <v>93</v>
      </c>
      <c r="F2" s="240" t="s">
        <v>94</v>
      </c>
      <c r="G2" s="241"/>
      <c r="H2" s="230" t="s">
        <v>1520</v>
      </c>
      <c r="I2" s="225" t="s">
        <v>96</v>
      </c>
      <c r="J2" s="226"/>
      <c r="K2" s="226"/>
      <c r="L2" s="226"/>
      <c r="M2" s="226"/>
      <c r="N2" s="227"/>
      <c r="O2" s="230" t="s">
        <v>95</v>
      </c>
    </row>
    <row r="3" spans="1:16" ht="19.5" customHeight="1" x14ac:dyDescent="0.2">
      <c r="A3" s="237"/>
      <c r="B3" s="238"/>
      <c r="C3" s="245"/>
      <c r="D3" s="246"/>
      <c r="E3" s="239"/>
      <c r="F3" s="239" t="s">
        <v>23</v>
      </c>
      <c r="G3" s="229" t="s">
        <v>153</v>
      </c>
      <c r="H3" s="242"/>
      <c r="I3" s="230" t="s">
        <v>23</v>
      </c>
      <c r="J3" s="228" t="s">
        <v>24</v>
      </c>
      <c r="K3" s="228"/>
      <c r="L3" s="228"/>
      <c r="M3" s="228"/>
      <c r="N3" s="228"/>
      <c r="O3" s="231"/>
    </row>
    <row r="4" spans="1:16" ht="12.75" customHeight="1" x14ac:dyDescent="0.2">
      <c r="A4" s="237"/>
      <c r="B4" s="238"/>
      <c r="C4" s="247"/>
      <c r="D4" s="248"/>
      <c r="E4" s="239"/>
      <c r="F4" s="239"/>
      <c r="G4" s="229"/>
      <c r="H4" s="242"/>
      <c r="I4" s="231"/>
      <c r="J4" s="233" t="s">
        <v>25</v>
      </c>
      <c r="K4" s="233" t="s">
        <v>55</v>
      </c>
      <c r="L4" s="233" t="s">
        <v>56</v>
      </c>
      <c r="M4" s="224" t="s">
        <v>150</v>
      </c>
      <c r="N4" s="223" t="s">
        <v>1521</v>
      </c>
      <c r="O4" s="231"/>
    </row>
    <row r="5" spans="1:16" ht="84.75" customHeight="1" x14ac:dyDescent="0.2">
      <c r="A5" s="237"/>
      <c r="B5" s="238"/>
      <c r="C5" s="39" t="s">
        <v>23</v>
      </c>
      <c r="D5" s="39" t="s">
        <v>87</v>
      </c>
      <c r="E5" s="239"/>
      <c r="F5" s="239"/>
      <c r="G5" s="229"/>
      <c r="H5" s="232"/>
      <c r="I5" s="232"/>
      <c r="J5" s="234"/>
      <c r="K5" s="234"/>
      <c r="L5" s="234"/>
      <c r="M5" s="235"/>
      <c r="N5" s="224"/>
      <c r="O5" s="233"/>
    </row>
    <row r="6" spans="1:16" ht="15.75" customHeight="1" x14ac:dyDescent="0.2">
      <c r="A6" s="69" t="s">
        <v>26</v>
      </c>
      <c r="B6" s="69" t="s">
        <v>27</v>
      </c>
      <c r="C6" s="58">
        <v>1</v>
      </c>
      <c r="D6" s="70">
        <v>2</v>
      </c>
      <c r="E6" s="58">
        <v>3</v>
      </c>
      <c r="F6" s="58">
        <v>4</v>
      </c>
      <c r="G6" s="58">
        <v>5</v>
      </c>
      <c r="H6" s="58">
        <v>6</v>
      </c>
      <c r="I6" s="58">
        <v>7</v>
      </c>
      <c r="J6" s="58">
        <v>8</v>
      </c>
      <c r="K6" s="58">
        <v>9</v>
      </c>
      <c r="L6" s="58">
        <v>10</v>
      </c>
      <c r="M6" s="58">
        <v>11</v>
      </c>
      <c r="N6" s="58">
        <v>12</v>
      </c>
      <c r="O6" s="58">
        <v>13</v>
      </c>
    </row>
    <row r="7" spans="1:16" s="171" customFormat="1" ht="30" customHeight="1" x14ac:dyDescent="0.2">
      <c r="A7" s="48">
        <v>1</v>
      </c>
      <c r="B7" s="33" t="s">
        <v>110</v>
      </c>
      <c r="C7" s="125">
        <f t="shared" ref="C7:O7" si="0">SUM(C8,C10)</f>
        <v>100592</v>
      </c>
      <c r="D7" s="125">
        <f t="shared" si="0"/>
        <v>84680</v>
      </c>
      <c r="E7" s="125">
        <f t="shared" si="0"/>
        <v>4096</v>
      </c>
      <c r="F7" s="125">
        <f t="shared" si="0"/>
        <v>11813</v>
      </c>
      <c r="G7" s="125">
        <f t="shared" si="0"/>
        <v>229</v>
      </c>
      <c r="H7" s="125">
        <f t="shared" si="0"/>
        <v>60014</v>
      </c>
      <c r="I7" s="125">
        <f t="shared" si="0"/>
        <v>64574</v>
      </c>
      <c r="J7" s="125">
        <f t="shared" si="0"/>
        <v>29877</v>
      </c>
      <c r="K7" s="125">
        <f t="shared" si="0"/>
        <v>1252</v>
      </c>
      <c r="L7" s="125">
        <f t="shared" si="0"/>
        <v>783</v>
      </c>
      <c r="M7" s="125">
        <f t="shared" si="0"/>
        <v>15398</v>
      </c>
      <c r="N7" s="125">
        <f t="shared" si="0"/>
        <v>872</v>
      </c>
      <c r="O7" s="125">
        <f t="shared" si="0"/>
        <v>20109</v>
      </c>
    </row>
    <row r="8" spans="1:16" s="172" customFormat="1" ht="30" customHeight="1" x14ac:dyDescent="0.2">
      <c r="A8" s="165">
        <v>2</v>
      </c>
      <c r="B8" s="38" t="s">
        <v>28</v>
      </c>
      <c r="C8" s="41">
        <v>68013</v>
      </c>
      <c r="D8" s="41">
        <v>55718</v>
      </c>
      <c r="E8" s="41">
        <v>1779</v>
      </c>
      <c r="F8" s="41">
        <v>6452</v>
      </c>
      <c r="G8" s="41">
        <v>77</v>
      </c>
      <c r="H8" s="41">
        <v>41070</v>
      </c>
      <c r="I8" s="41">
        <v>44647</v>
      </c>
      <c r="J8" s="41">
        <v>19878</v>
      </c>
      <c r="K8" s="41">
        <v>823</v>
      </c>
      <c r="L8" s="41">
        <v>472</v>
      </c>
      <c r="M8" s="41">
        <v>8424</v>
      </c>
      <c r="N8" s="41">
        <v>624</v>
      </c>
      <c r="O8" s="41">
        <v>15135</v>
      </c>
    </row>
    <row r="9" spans="1:16" ht="30" customHeight="1" x14ac:dyDescent="0.2">
      <c r="A9" s="32">
        <v>3</v>
      </c>
      <c r="B9" s="35" t="s">
        <v>6</v>
      </c>
      <c r="C9" s="41">
        <v>7455</v>
      </c>
      <c r="D9" s="41">
        <v>6359</v>
      </c>
      <c r="E9" s="41">
        <v>260</v>
      </c>
      <c r="F9" s="41">
        <v>1060</v>
      </c>
      <c r="G9" s="41">
        <v>12</v>
      </c>
      <c r="H9" s="41">
        <v>4187</v>
      </c>
      <c r="I9" s="41">
        <v>4214</v>
      </c>
      <c r="J9" s="41">
        <v>2166</v>
      </c>
      <c r="K9" s="41">
        <v>92</v>
      </c>
      <c r="L9" s="41">
        <v>40</v>
      </c>
      <c r="M9" s="41">
        <v>988</v>
      </c>
      <c r="N9" s="41">
        <v>55</v>
      </c>
      <c r="O9" s="41">
        <v>1921</v>
      </c>
    </row>
    <row r="10" spans="1:16" s="171" customFormat="1" ht="30" customHeight="1" x14ac:dyDescent="0.2">
      <c r="A10" s="165">
        <v>4</v>
      </c>
      <c r="B10" s="49" t="s">
        <v>67</v>
      </c>
      <c r="C10" s="50">
        <f t="shared" ref="C10:O10" si="1">SUM(C11:C15,C17)</f>
        <v>32579</v>
      </c>
      <c r="D10" s="50">
        <f t="shared" si="1"/>
        <v>28962</v>
      </c>
      <c r="E10" s="50">
        <f t="shared" si="1"/>
        <v>2317</v>
      </c>
      <c r="F10" s="50">
        <f t="shared" si="1"/>
        <v>5361</v>
      </c>
      <c r="G10" s="50">
        <f t="shared" si="1"/>
        <v>152</v>
      </c>
      <c r="H10" s="50">
        <f t="shared" si="1"/>
        <v>18944</v>
      </c>
      <c r="I10" s="50">
        <f t="shared" si="1"/>
        <v>19927</v>
      </c>
      <c r="J10" s="50">
        <f t="shared" si="1"/>
        <v>9999</v>
      </c>
      <c r="K10" s="50">
        <f t="shared" si="1"/>
        <v>429</v>
      </c>
      <c r="L10" s="50">
        <f t="shared" si="1"/>
        <v>311</v>
      </c>
      <c r="M10" s="50">
        <f t="shared" si="1"/>
        <v>6974</v>
      </c>
      <c r="N10" s="50">
        <f t="shared" si="1"/>
        <v>248</v>
      </c>
      <c r="O10" s="50">
        <f t="shared" si="1"/>
        <v>4974</v>
      </c>
    </row>
    <row r="11" spans="1:16" ht="30" customHeight="1" x14ac:dyDescent="0.2">
      <c r="A11" s="32">
        <v>5</v>
      </c>
      <c r="B11" s="36" t="s">
        <v>111</v>
      </c>
      <c r="C11" s="50">
        <v>244</v>
      </c>
      <c r="D11" s="50">
        <v>231</v>
      </c>
      <c r="E11" s="50">
        <v>5</v>
      </c>
      <c r="F11" s="50">
        <v>25</v>
      </c>
      <c r="G11" s="50">
        <v>3</v>
      </c>
      <c r="H11" s="50">
        <v>177</v>
      </c>
      <c r="I11" s="50">
        <v>182</v>
      </c>
      <c r="J11" s="50">
        <v>98</v>
      </c>
      <c r="K11" s="50">
        <v>5</v>
      </c>
      <c r="L11" s="50">
        <v>5</v>
      </c>
      <c r="M11" s="50">
        <v>31</v>
      </c>
      <c r="N11" s="50">
        <v>2</v>
      </c>
      <c r="O11" s="50">
        <v>32</v>
      </c>
    </row>
    <row r="12" spans="1:16" ht="30" customHeight="1" x14ac:dyDescent="0.2">
      <c r="A12" s="32">
        <v>6</v>
      </c>
      <c r="B12" s="37" t="s">
        <v>71</v>
      </c>
      <c r="C12" s="50">
        <v>3142</v>
      </c>
      <c r="D12" s="50">
        <v>2849</v>
      </c>
      <c r="E12" s="50">
        <v>431</v>
      </c>
      <c r="F12" s="50">
        <v>813</v>
      </c>
      <c r="G12" s="50">
        <v>10</v>
      </c>
      <c r="H12" s="50">
        <v>1535</v>
      </c>
      <c r="I12" s="50">
        <v>1645</v>
      </c>
      <c r="J12" s="50">
        <v>1346</v>
      </c>
      <c r="K12" s="50">
        <v>9</v>
      </c>
      <c r="L12" s="50">
        <v>6</v>
      </c>
      <c r="M12" s="50">
        <v>347</v>
      </c>
      <c r="N12" s="50">
        <v>3</v>
      </c>
      <c r="O12" s="50">
        <v>253</v>
      </c>
    </row>
    <row r="13" spans="1:16" ht="30" customHeight="1" x14ac:dyDescent="0.2">
      <c r="A13" s="32">
        <v>7</v>
      </c>
      <c r="B13" s="37" t="s">
        <v>72</v>
      </c>
      <c r="C13" s="41">
        <v>1406</v>
      </c>
      <c r="D13" s="41">
        <v>1281</v>
      </c>
      <c r="E13" s="41">
        <v>49</v>
      </c>
      <c r="F13" s="41">
        <v>139</v>
      </c>
      <c r="G13" s="41"/>
      <c r="H13" s="41">
        <v>1021</v>
      </c>
      <c r="I13" s="41">
        <v>1059</v>
      </c>
      <c r="J13" s="41">
        <v>528</v>
      </c>
      <c r="K13" s="41">
        <v>12</v>
      </c>
      <c r="L13" s="41">
        <v>11</v>
      </c>
      <c r="M13" s="41">
        <v>309</v>
      </c>
      <c r="N13" s="41">
        <v>9</v>
      </c>
      <c r="O13" s="41">
        <v>159</v>
      </c>
      <c r="P13" s="100"/>
    </row>
    <row r="14" spans="1:16" ht="30" customHeight="1" x14ac:dyDescent="0.2">
      <c r="A14" s="32">
        <v>8</v>
      </c>
      <c r="B14" s="37" t="s">
        <v>73</v>
      </c>
      <c r="C14" s="41">
        <v>1178</v>
      </c>
      <c r="D14" s="41">
        <v>1038</v>
      </c>
      <c r="E14" s="41">
        <v>32</v>
      </c>
      <c r="F14" s="41">
        <v>102</v>
      </c>
      <c r="G14" s="41">
        <v>4</v>
      </c>
      <c r="H14" s="41">
        <v>819</v>
      </c>
      <c r="I14" s="41">
        <v>833</v>
      </c>
      <c r="J14" s="41">
        <v>488</v>
      </c>
      <c r="K14" s="41">
        <v>18</v>
      </c>
      <c r="L14" s="41">
        <v>7</v>
      </c>
      <c r="M14" s="41">
        <v>286</v>
      </c>
      <c r="N14" s="41">
        <v>11</v>
      </c>
      <c r="O14" s="41">
        <v>211</v>
      </c>
      <c r="P14" s="100"/>
    </row>
    <row r="15" spans="1:16" ht="30" customHeight="1" x14ac:dyDescent="0.2">
      <c r="A15" s="32">
        <v>9</v>
      </c>
      <c r="B15" s="37" t="s">
        <v>1604</v>
      </c>
      <c r="C15" s="41">
        <v>2412</v>
      </c>
      <c r="D15" s="41">
        <v>2168</v>
      </c>
      <c r="E15" s="41">
        <v>84</v>
      </c>
      <c r="F15" s="41">
        <v>258</v>
      </c>
      <c r="G15" s="41">
        <v>7</v>
      </c>
      <c r="H15" s="41">
        <v>1581</v>
      </c>
      <c r="I15" s="41">
        <v>1666</v>
      </c>
      <c r="J15" s="41">
        <v>1181</v>
      </c>
      <c r="K15" s="41">
        <v>23</v>
      </c>
      <c r="L15" s="41">
        <v>20</v>
      </c>
      <c r="M15" s="41">
        <v>543</v>
      </c>
      <c r="N15" s="41">
        <v>18</v>
      </c>
      <c r="O15" s="170">
        <v>404</v>
      </c>
    </row>
    <row r="16" spans="1:16" ht="30" customHeight="1" x14ac:dyDescent="0.2">
      <c r="A16" s="32">
        <v>10</v>
      </c>
      <c r="B16" s="37" t="s">
        <v>1605</v>
      </c>
      <c r="C16" s="41">
        <v>44</v>
      </c>
      <c r="D16" s="41">
        <v>37</v>
      </c>
      <c r="E16" s="41"/>
      <c r="F16" s="41">
        <v>4</v>
      </c>
      <c r="G16" s="41"/>
      <c r="H16" s="41">
        <v>21</v>
      </c>
      <c r="I16" s="41">
        <v>25</v>
      </c>
      <c r="J16" s="41">
        <v>20</v>
      </c>
      <c r="K16" s="41">
        <v>1</v>
      </c>
      <c r="L16" s="41">
        <v>1</v>
      </c>
      <c r="M16" s="41">
        <v>7</v>
      </c>
      <c r="N16" s="41">
        <v>1</v>
      </c>
      <c r="O16" s="41">
        <v>15</v>
      </c>
    </row>
    <row r="17" spans="1:15" ht="30" customHeight="1" x14ac:dyDescent="0.2">
      <c r="A17" s="32">
        <v>11</v>
      </c>
      <c r="B17" s="37" t="s">
        <v>74</v>
      </c>
      <c r="C17" s="41">
        <v>24197</v>
      </c>
      <c r="D17" s="41">
        <v>21395</v>
      </c>
      <c r="E17" s="41">
        <v>1716</v>
      </c>
      <c r="F17" s="41">
        <v>4024</v>
      </c>
      <c r="G17" s="41">
        <v>128</v>
      </c>
      <c r="H17" s="41">
        <v>13811</v>
      </c>
      <c r="I17" s="41">
        <v>14542</v>
      </c>
      <c r="J17" s="41">
        <v>6358</v>
      </c>
      <c r="K17" s="41">
        <v>362</v>
      </c>
      <c r="L17" s="41">
        <v>262</v>
      </c>
      <c r="M17" s="41">
        <v>5458</v>
      </c>
      <c r="N17" s="41">
        <v>205</v>
      </c>
      <c r="O17" s="41">
        <v>3915</v>
      </c>
    </row>
    <row r="18" spans="1:15" ht="14.25" x14ac:dyDescent="0.2">
      <c r="A18" s="51"/>
      <c r="B18" s="51"/>
      <c r="C18" s="51"/>
      <c r="D18" s="51"/>
      <c r="E18" s="51"/>
      <c r="F18" s="51"/>
      <c r="G18" s="51"/>
      <c r="H18" s="51"/>
      <c r="I18" s="51"/>
      <c r="J18" s="51"/>
      <c r="K18" s="51"/>
      <c r="L18" s="51"/>
      <c r="M18" s="51"/>
      <c r="N18" s="51"/>
      <c r="O18" s="51"/>
    </row>
    <row r="76" spans="4:4" x14ac:dyDescent="0.2">
      <c r="D76" s="9"/>
    </row>
  </sheetData>
  <mergeCells count="18">
    <mergeCell ref="A1:O1"/>
    <mergeCell ref="A2:A5"/>
    <mergeCell ref="B2:B5"/>
    <mergeCell ref="E2:E5"/>
    <mergeCell ref="F2:G2"/>
    <mergeCell ref="H2:H5"/>
    <mergeCell ref="L4:L5"/>
    <mergeCell ref="C2:D4"/>
    <mergeCell ref="O2:O5"/>
    <mergeCell ref="F3:F5"/>
    <mergeCell ref="N4:N5"/>
    <mergeCell ref="I2:N2"/>
    <mergeCell ref="J3:N3"/>
    <mergeCell ref="G3:G5"/>
    <mergeCell ref="I3:I5"/>
    <mergeCell ref="J4:J5"/>
    <mergeCell ref="K4:K5"/>
    <mergeCell ref="M4:M5"/>
  </mergeCells>
  <phoneticPr fontId="0" type="noConversion"/>
  <pageMargins left="0.55118110236220474" right="0.55118110236220474" top="0.78740157480314965" bottom="0.78740157480314965" header="0.31496062992125984" footer="0.31496062992125984"/>
  <pageSetup paperSize="9" scale="64" firstPageNumber="2" pageOrder="overThenDown" orientation="landscape" useFirstPageNumber="1" r:id="rId1"/>
  <headerFooter>
    <oddFooter>&amp;C&amp;LE4AA1F2F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6"/>
  <sheetViews>
    <sheetView topLeftCell="A84" zoomScaleNormal="100" workbookViewId="0">
      <selection activeCell="E92" sqref="E92"/>
    </sheetView>
  </sheetViews>
  <sheetFormatPr defaultRowHeight="45" customHeight="1" x14ac:dyDescent="0.2"/>
  <cols>
    <col min="1" max="1" width="4.85546875" style="75" customWidth="1"/>
    <col min="2" max="2" width="5.42578125" style="8" customWidth="1"/>
    <col min="3" max="3" width="51.140625" style="8" customWidth="1"/>
    <col min="4" max="4" width="14.5703125" style="8" customWidth="1"/>
    <col min="5" max="5" width="15.5703125" style="8" customWidth="1"/>
    <col min="6" max="6" width="12.5703125" style="8" customWidth="1"/>
    <col min="7" max="7" width="13.28515625" style="8" customWidth="1"/>
    <col min="8" max="8" width="14.5703125" style="8" customWidth="1"/>
    <col min="9" max="9" width="14.42578125" style="8" customWidth="1"/>
    <col min="10" max="10" width="14" style="103" customWidth="1"/>
    <col min="11" max="11" width="11.5703125" style="103" customWidth="1"/>
    <col min="12" max="12" width="14.28515625" style="103" customWidth="1"/>
    <col min="13" max="16384" width="9.140625" style="8"/>
  </cols>
  <sheetData>
    <row r="1" spans="1:13" ht="30" customHeight="1" x14ac:dyDescent="0.2">
      <c r="A1" s="257" t="s">
        <v>1603</v>
      </c>
      <c r="B1" s="257"/>
      <c r="C1" s="257"/>
      <c r="D1" s="257"/>
      <c r="E1" s="257"/>
      <c r="F1" s="257"/>
      <c r="G1" s="257"/>
      <c r="H1" s="257"/>
      <c r="I1" s="257"/>
      <c r="J1" s="257"/>
      <c r="K1" s="257"/>
    </row>
    <row r="2" spans="1:13" ht="31.5" customHeight="1" x14ac:dyDescent="0.2">
      <c r="A2" s="258" t="s">
        <v>21</v>
      </c>
      <c r="B2" s="261" t="s">
        <v>120</v>
      </c>
      <c r="C2" s="262"/>
      <c r="D2" s="267" t="s">
        <v>152</v>
      </c>
      <c r="E2" s="267" t="s">
        <v>151</v>
      </c>
      <c r="F2" s="239" t="s">
        <v>98</v>
      </c>
      <c r="G2" s="239"/>
      <c r="H2" s="239"/>
      <c r="I2" s="239"/>
      <c r="J2" s="239"/>
      <c r="K2" s="270" t="s">
        <v>101</v>
      </c>
      <c r="L2" s="273" t="s">
        <v>126</v>
      </c>
    </row>
    <row r="3" spans="1:13" ht="19.5" customHeight="1" x14ac:dyDescent="0.2">
      <c r="A3" s="259"/>
      <c r="B3" s="263"/>
      <c r="C3" s="264"/>
      <c r="D3" s="268"/>
      <c r="E3" s="268"/>
      <c r="F3" s="239" t="s">
        <v>23</v>
      </c>
      <c r="G3" s="239" t="s">
        <v>99</v>
      </c>
      <c r="H3" s="239"/>
      <c r="I3" s="239"/>
      <c r="J3" s="239"/>
      <c r="K3" s="271"/>
      <c r="L3" s="273"/>
    </row>
    <row r="4" spans="1:13" ht="26.25" customHeight="1" x14ac:dyDescent="0.2">
      <c r="A4" s="259"/>
      <c r="B4" s="263"/>
      <c r="C4" s="264"/>
      <c r="D4" s="268"/>
      <c r="E4" s="268"/>
      <c r="F4" s="239"/>
      <c r="G4" s="239" t="s">
        <v>57</v>
      </c>
      <c r="H4" s="239" t="s">
        <v>60</v>
      </c>
      <c r="I4" s="239" t="s">
        <v>100</v>
      </c>
      <c r="J4" s="273" t="s">
        <v>127</v>
      </c>
      <c r="K4" s="271"/>
      <c r="L4" s="273"/>
    </row>
    <row r="5" spans="1:13" ht="18.75" customHeight="1" x14ac:dyDescent="0.2">
      <c r="A5" s="259"/>
      <c r="B5" s="263"/>
      <c r="C5" s="264"/>
      <c r="D5" s="268"/>
      <c r="E5" s="268"/>
      <c r="F5" s="239"/>
      <c r="G5" s="239"/>
      <c r="H5" s="239"/>
      <c r="I5" s="239"/>
      <c r="J5" s="273"/>
      <c r="K5" s="271"/>
      <c r="L5" s="273"/>
    </row>
    <row r="6" spans="1:13" ht="151.5" customHeight="1" x14ac:dyDescent="0.2">
      <c r="A6" s="260"/>
      <c r="B6" s="265"/>
      <c r="C6" s="266"/>
      <c r="D6" s="269"/>
      <c r="E6" s="269"/>
      <c r="F6" s="239"/>
      <c r="G6" s="239"/>
      <c r="H6" s="239"/>
      <c r="I6" s="239"/>
      <c r="J6" s="273"/>
      <c r="K6" s="272"/>
      <c r="L6" s="273"/>
    </row>
    <row r="7" spans="1:13" s="77" customFormat="1" ht="14.25" customHeight="1" x14ac:dyDescent="0.2">
      <c r="A7" s="93" t="s">
        <v>26</v>
      </c>
      <c r="B7" s="274" t="s">
        <v>27</v>
      </c>
      <c r="C7" s="275"/>
      <c r="D7" s="94">
        <v>1</v>
      </c>
      <c r="E7" s="94">
        <v>2</v>
      </c>
      <c r="F7" s="94">
        <v>3</v>
      </c>
      <c r="G7" s="94">
        <v>4</v>
      </c>
      <c r="H7" s="94">
        <v>5</v>
      </c>
      <c r="I7" s="94">
        <v>6</v>
      </c>
      <c r="J7" s="102">
        <v>7</v>
      </c>
      <c r="K7" s="102">
        <v>8</v>
      </c>
      <c r="L7" s="122">
        <v>9</v>
      </c>
    </row>
    <row r="8" spans="1:13" s="168" customFormat="1" ht="33" customHeight="1" x14ac:dyDescent="0.2">
      <c r="A8" s="58">
        <v>1</v>
      </c>
      <c r="B8" s="249" t="s">
        <v>1522</v>
      </c>
      <c r="C8" s="249"/>
      <c r="D8" s="26">
        <f t="shared" ref="D8:D39" si="0">SUM(F8,E8,K8,L8)</f>
        <v>43824</v>
      </c>
      <c r="E8" s="26">
        <f t="shared" ref="E8:L8" si="1">SUM(E9,E92)</f>
        <v>23946</v>
      </c>
      <c r="F8" s="26">
        <f t="shared" si="1"/>
        <v>15294</v>
      </c>
      <c r="G8" s="26">
        <f t="shared" si="1"/>
        <v>14487</v>
      </c>
      <c r="H8" s="26">
        <f t="shared" si="1"/>
        <v>618</v>
      </c>
      <c r="I8" s="26">
        <f t="shared" si="1"/>
        <v>154</v>
      </c>
      <c r="J8" s="26">
        <f t="shared" si="1"/>
        <v>32</v>
      </c>
      <c r="K8" s="26">
        <f t="shared" si="1"/>
        <v>4181</v>
      </c>
      <c r="L8" s="26">
        <f t="shared" si="1"/>
        <v>403</v>
      </c>
    </row>
    <row r="9" spans="1:13" s="168" customFormat="1" ht="48" customHeight="1" x14ac:dyDescent="0.2">
      <c r="A9" s="39">
        <v>2</v>
      </c>
      <c r="B9" s="249" t="s">
        <v>1523</v>
      </c>
      <c r="C9" s="249"/>
      <c r="D9" s="26">
        <f t="shared" si="0"/>
        <v>42915</v>
      </c>
      <c r="E9" s="173">
        <f t="shared" ref="E9:L9" si="2">SUM(E10,E23,E31,E36,E50,E64,E67,E70,E74,E75,E83,E89,E90,E91)</f>
        <v>23581</v>
      </c>
      <c r="F9" s="173">
        <f t="shared" si="2"/>
        <v>14791</v>
      </c>
      <c r="G9" s="173">
        <f t="shared" si="2"/>
        <v>14128</v>
      </c>
      <c r="H9" s="173">
        <f t="shared" si="2"/>
        <v>580</v>
      </c>
      <c r="I9" s="173">
        <f t="shared" si="2"/>
        <v>48</v>
      </c>
      <c r="J9" s="173">
        <f t="shared" si="2"/>
        <v>32</v>
      </c>
      <c r="K9" s="173">
        <f t="shared" si="2"/>
        <v>4147</v>
      </c>
      <c r="L9" s="173">
        <f t="shared" si="2"/>
        <v>396</v>
      </c>
    </row>
    <row r="10" spans="1:13" s="168" customFormat="1" ht="30" customHeight="1" x14ac:dyDescent="0.2">
      <c r="A10" s="58">
        <v>3</v>
      </c>
      <c r="B10" s="251" t="s">
        <v>1524</v>
      </c>
      <c r="C10" s="251"/>
      <c r="D10" s="26">
        <f t="shared" si="0"/>
        <v>2354</v>
      </c>
      <c r="E10" s="101">
        <v>1209</v>
      </c>
      <c r="F10" s="101">
        <v>972</v>
      </c>
      <c r="G10" s="101">
        <v>931</v>
      </c>
      <c r="H10" s="101">
        <v>33</v>
      </c>
      <c r="I10" s="101">
        <v>5</v>
      </c>
      <c r="J10" s="101">
        <v>3</v>
      </c>
      <c r="K10" s="101">
        <v>146</v>
      </c>
      <c r="L10" s="167">
        <v>27</v>
      </c>
      <c r="M10" s="169"/>
    </row>
    <row r="11" spans="1:13" s="71" customFormat="1" ht="16.5" customHeight="1" x14ac:dyDescent="0.2">
      <c r="A11" s="39">
        <v>4</v>
      </c>
      <c r="B11" s="251" t="s">
        <v>37</v>
      </c>
      <c r="C11" s="251"/>
      <c r="D11" s="26">
        <f t="shared" si="0"/>
        <v>52</v>
      </c>
      <c r="E11" s="101">
        <v>31</v>
      </c>
      <c r="F11" s="101">
        <v>17</v>
      </c>
      <c r="G11" s="101">
        <v>17</v>
      </c>
      <c r="H11" s="101"/>
      <c r="I11" s="101"/>
      <c r="J11" s="101"/>
      <c r="K11" s="101">
        <v>4</v>
      </c>
      <c r="L11" s="167"/>
      <c r="M11" s="72"/>
    </row>
    <row r="12" spans="1:13" s="71" customFormat="1" ht="16.5" customHeight="1" x14ac:dyDescent="0.2">
      <c r="A12" s="58">
        <v>5</v>
      </c>
      <c r="B12" s="250" t="s">
        <v>1525</v>
      </c>
      <c r="C12" s="250"/>
      <c r="D12" s="26">
        <f t="shared" si="0"/>
        <v>22</v>
      </c>
      <c r="E12" s="101">
        <v>14</v>
      </c>
      <c r="F12" s="101">
        <v>7</v>
      </c>
      <c r="G12" s="101">
        <v>7</v>
      </c>
      <c r="H12" s="101"/>
      <c r="I12" s="101"/>
      <c r="J12" s="101"/>
      <c r="K12" s="101">
        <v>1</v>
      </c>
      <c r="L12" s="167"/>
      <c r="M12" s="72"/>
    </row>
    <row r="13" spans="1:13" s="71" customFormat="1" ht="16.5" customHeight="1" x14ac:dyDescent="0.2">
      <c r="A13" s="39">
        <v>6</v>
      </c>
      <c r="B13" s="251" t="s">
        <v>38</v>
      </c>
      <c r="C13" s="251"/>
      <c r="D13" s="26">
        <f t="shared" si="0"/>
        <v>43</v>
      </c>
      <c r="E13" s="101">
        <v>18</v>
      </c>
      <c r="F13" s="101">
        <v>23</v>
      </c>
      <c r="G13" s="101">
        <v>19</v>
      </c>
      <c r="H13" s="101">
        <v>3</v>
      </c>
      <c r="I13" s="101">
        <v>1</v>
      </c>
      <c r="J13" s="101"/>
      <c r="K13" s="101">
        <v>1</v>
      </c>
      <c r="L13" s="167">
        <v>1</v>
      </c>
      <c r="M13" s="72"/>
    </row>
    <row r="14" spans="1:13" s="71" customFormat="1" ht="16.5" customHeight="1" x14ac:dyDescent="0.2">
      <c r="A14" s="58">
        <v>7</v>
      </c>
      <c r="B14" s="250" t="s">
        <v>1525</v>
      </c>
      <c r="C14" s="250"/>
      <c r="D14" s="26">
        <f t="shared" si="0"/>
        <v>9</v>
      </c>
      <c r="E14" s="101">
        <v>3</v>
      </c>
      <c r="F14" s="101">
        <v>6</v>
      </c>
      <c r="G14" s="101">
        <v>6</v>
      </c>
      <c r="H14" s="101"/>
      <c r="I14" s="101"/>
      <c r="J14" s="101"/>
      <c r="K14" s="101"/>
      <c r="L14" s="167"/>
      <c r="M14" s="72"/>
    </row>
    <row r="15" spans="1:13" s="71" customFormat="1" ht="16.5" customHeight="1" x14ac:dyDescent="0.2">
      <c r="A15" s="39">
        <v>8</v>
      </c>
      <c r="B15" s="251" t="s">
        <v>1526</v>
      </c>
      <c r="C15" s="251"/>
      <c r="D15" s="26">
        <f t="shared" si="0"/>
        <v>1717</v>
      </c>
      <c r="E15" s="101">
        <v>882</v>
      </c>
      <c r="F15" s="101">
        <v>707</v>
      </c>
      <c r="G15" s="101">
        <v>680</v>
      </c>
      <c r="H15" s="101">
        <v>25</v>
      </c>
      <c r="I15" s="101">
        <v>2</v>
      </c>
      <c r="J15" s="101"/>
      <c r="K15" s="101">
        <v>109</v>
      </c>
      <c r="L15" s="167">
        <v>19</v>
      </c>
      <c r="M15" s="72"/>
    </row>
    <row r="16" spans="1:13" s="71" customFormat="1" ht="16.5" customHeight="1" x14ac:dyDescent="0.2">
      <c r="A16" s="58">
        <v>9</v>
      </c>
      <c r="B16" s="250" t="s">
        <v>1527</v>
      </c>
      <c r="C16" s="250"/>
      <c r="D16" s="26">
        <f t="shared" si="0"/>
        <v>27</v>
      </c>
      <c r="E16" s="101">
        <v>11</v>
      </c>
      <c r="F16" s="101">
        <v>11</v>
      </c>
      <c r="G16" s="101">
        <v>11</v>
      </c>
      <c r="H16" s="101"/>
      <c r="I16" s="101"/>
      <c r="J16" s="101"/>
      <c r="K16" s="101">
        <v>3</v>
      </c>
      <c r="L16" s="167">
        <v>2</v>
      </c>
    </row>
    <row r="17" spans="1:12" s="71" customFormat="1" ht="16.5" customHeight="1" x14ac:dyDescent="0.2">
      <c r="A17" s="39">
        <v>10</v>
      </c>
      <c r="B17" s="250" t="s">
        <v>1528</v>
      </c>
      <c r="C17" s="250"/>
      <c r="D17" s="26">
        <f t="shared" si="0"/>
        <v>300</v>
      </c>
      <c r="E17" s="174">
        <v>155</v>
      </c>
      <c r="F17" s="101">
        <v>125</v>
      </c>
      <c r="G17" s="101">
        <v>123</v>
      </c>
      <c r="H17" s="101">
        <v>1</v>
      </c>
      <c r="I17" s="101">
        <v>1</v>
      </c>
      <c r="J17" s="101"/>
      <c r="K17" s="101">
        <v>16</v>
      </c>
      <c r="L17" s="167">
        <v>4</v>
      </c>
    </row>
    <row r="18" spans="1:12" s="71" customFormat="1" ht="16.5" customHeight="1" x14ac:dyDescent="0.2">
      <c r="A18" s="58">
        <v>11</v>
      </c>
      <c r="B18" s="252" t="s">
        <v>1529</v>
      </c>
      <c r="C18" s="252"/>
      <c r="D18" s="26">
        <f t="shared" si="0"/>
        <v>76</v>
      </c>
      <c r="E18" s="101">
        <v>43</v>
      </c>
      <c r="F18" s="101">
        <v>22</v>
      </c>
      <c r="G18" s="101">
        <v>21</v>
      </c>
      <c r="H18" s="101">
        <v>1</v>
      </c>
      <c r="I18" s="101"/>
      <c r="J18" s="101"/>
      <c r="K18" s="101">
        <v>11</v>
      </c>
      <c r="L18" s="167"/>
    </row>
    <row r="19" spans="1:12" s="71" customFormat="1" ht="16.5" customHeight="1" x14ac:dyDescent="0.2">
      <c r="A19" s="39">
        <v>12</v>
      </c>
      <c r="B19" s="250" t="s">
        <v>66</v>
      </c>
      <c r="C19" s="250"/>
      <c r="D19" s="26">
        <f t="shared" si="0"/>
        <v>114</v>
      </c>
      <c r="E19" s="174">
        <v>59</v>
      </c>
      <c r="F19" s="101">
        <v>52</v>
      </c>
      <c r="G19" s="101">
        <v>43</v>
      </c>
      <c r="H19" s="101">
        <v>9</v>
      </c>
      <c r="I19" s="101"/>
      <c r="J19" s="101"/>
      <c r="K19" s="101">
        <v>2</v>
      </c>
      <c r="L19" s="167">
        <v>1</v>
      </c>
    </row>
    <row r="20" spans="1:12" s="71" customFormat="1" ht="16.5" customHeight="1" x14ac:dyDescent="0.2">
      <c r="A20" s="58">
        <v>13</v>
      </c>
      <c r="B20" s="251" t="s">
        <v>1530</v>
      </c>
      <c r="C20" s="251"/>
      <c r="D20" s="26">
        <f t="shared" si="0"/>
        <v>102</v>
      </c>
      <c r="E20" s="101">
        <v>61</v>
      </c>
      <c r="F20" s="101">
        <v>36</v>
      </c>
      <c r="G20" s="101">
        <v>35</v>
      </c>
      <c r="H20" s="101"/>
      <c r="I20" s="101"/>
      <c r="J20" s="101">
        <v>1</v>
      </c>
      <c r="K20" s="101">
        <v>4</v>
      </c>
      <c r="L20" s="167">
        <v>1</v>
      </c>
    </row>
    <row r="21" spans="1:12" s="71" customFormat="1" ht="16.5" customHeight="1" x14ac:dyDescent="0.2">
      <c r="A21" s="39">
        <v>14</v>
      </c>
      <c r="B21" s="250" t="s">
        <v>1531</v>
      </c>
      <c r="C21" s="250"/>
      <c r="D21" s="26">
        <f t="shared" si="0"/>
        <v>87</v>
      </c>
      <c r="E21" s="101">
        <v>51</v>
      </c>
      <c r="F21" s="101">
        <v>31</v>
      </c>
      <c r="G21" s="101">
        <v>30</v>
      </c>
      <c r="H21" s="101"/>
      <c r="I21" s="101"/>
      <c r="J21" s="101">
        <v>1</v>
      </c>
      <c r="K21" s="101">
        <v>4</v>
      </c>
      <c r="L21" s="167">
        <v>1</v>
      </c>
    </row>
    <row r="22" spans="1:12" s="71" customFormat="1" ht="16.5" customHeight="1" x14ac:dyDescent="0.2">
      <c r="A22" s="58">
        <v>15</v>
      </c>
      <c r="B22" s="250" t="s">
        <v>8</v>
      </c>
      <c r="C22" s="250"/>
      <c r="D22" s="26">
        <f t="shared" si="0"/>
        <v>6</v>
      </c>
      <c r="E22" s="101">
        <v>4</v>
      </c>
      <c r="F22" s="101">
        <v>2</v>
      </c>
      <c r="G22" s="101">
        <v>2</v>
      </c>
      <c r="H22" s="101"/>
      <c r="I22" s="101"/>
      <c r="J22" s="101"/>
      <c r="K22" s="101"/>
      <c r="L22" s="167"/>
    </row>
    <row r="23" spans="1:12" s="168" customFormat="1" ht="30" customHeight="1" x14ac:dyDescent="0.2">
      <c r="A23" s="39">
        <v>16</v>
      </c>
      <c r="B23" s="251" t="s">
        <v>1532</v>
      </c>
      <c r="C23" s="251"/>
      <c r="D23" s="26">
        <f t="shared" si="0"/>
        <v>2312</v>
      </c>
      <c r="E23" s="101">
        <v>1343</v>
      </c>
      <c r="F23" s="101">
        <v>850</v>
      </c>
      <c r="G23" s="101">
        <v>794</v>
      </c>
      <c r="H23" s="101">
        <v>51</v>
      </c>
      <c r="I23" s="101">
        <v>5</v>
      </c>
      <c r="J23" s="101"/>
      <c r="K23" s="101">
        <v>91</v>
      </c>
      <c r="L23" s="167">
        <v>28</v>
      </c>
    </row>
    <row r="24" spans="1:12" s="71" customFormat="1" ht="32.25" customHeight="1" x14ac:dyDescent="0.2">
      <c r="A24" s="58">
        <v>17</v>
      </c>
      <c r="B24" s="250" t="s">
        <v>1533</v>
      </c>
      <c r="C24" s="250"/>
      <c r="D24" s="26">
        <f t="shared" si="0"/>
        <v>27</v>
      </c>
      <c r="E24" s="101">
        <v>12</v>
      </c>
      <c r="F24" s="101">
        <v>14</v>
      </c>
      <c r="G24" s="101">
        <v>14</v>
      </c>
      <c r="H24" s="101"/>
      <c r="I24" s="101"/>
      <c r="J24" s="101"/>
      <c r="K24" s="101"/>
      <c r="L24" s="167">
        <v>1</v>
      </c>
    </row>
    <row r="25" spans="1:12" s="71" customFormat="1" ht="30.75" customHeight="1" x14ac:dyDescent="0.2">
      <c r="A25" s="39">
        <v>18</v>
      </c>
      <c r="B25" s="250" t="s">
        <v>1534</v>
      </c>
      <c r="C25" s="250"/>
      <c r="D25" s="26">
        <f t="shared" si="0"/>
        <v>4</v>
      </c>
      <c r="E25" s="101">
        <v>2</v>
      </c>
      <c r="F25" s="101">
        <v>2</v>
      </c>
      <c r="G25" s="101">
        <v>1</v>
      </c>
      <c r="H25" s="101">
        <v>1</v>
      </c>
      <c r="I25" s="101"/>
      <c r="J25" s="101"/>
      <c r="K25" s="101"/>
      <c r="L25" s="167"/>
    </row>
    <row r="26" spans="1:12" s="71" customFormat="1" ht="30.75" customHeight="1" x14ac:dyDescent="0.2">
      <c r="A26" s="58">
        <v>19</v>
      </c>
      <c r="B26" s="250" t="s">
        <v>1535</v>
      </c>
      <c r="C26" s="250"/>
      <c r="D26" s="26">
        <f t="shared" si="0"/>
        <v>80</v>
      </c>
      <c r="E26" s="101">
        <v>37</v>
      </c>
      <c r="F26" s="101">
        <v>32</v>
      </c>
      <c r="G26" s="101">
        <v>32</v>
      </c>
      <c r="H26" s="101"/>
      <c r="I26" s="101"/>
      <c r="J26" s="101"/>
      <c r="K26" s="101">
        <v>8</v>
      </c>
      <c r="L26" s="167">
        <v>3</v>
      </c>
    </row>
    <row r="27" spans="1:12" s="71" customFormat="1" ht="16.5" customHeight="1" x14ac:dyDescent="0.2">
      <c r="A27" s="39">
        <v>20</v>
      </c>
      <c r="B27" s="250" t="s">
        <v>1536</v>
      </c>
      <c r="C27" s="250"/>
      <c r="D27" s="26">
        <f t="shared" si="0"/>
        <v>70</v>
      </c>
      <c r="E27" s="101">
        <v>41</v>
      </c>
      <c r="F27" s="101">
        <v>25</v>
      </c>
      <c r="G27" s="101">
        <v>24</v>
      </c>
      <c r="H27" s="101">
        <v>1</v>
      </c>
      <c r="I27" s="101"/>
      <c r="J27" s="101"/>
      <c r="K27" s="101">
        <v>4</v>
      </c>
      <c r="L27" s="167"/>
    </row>
    <row r="28" spans="1:12" s="71" customFormat="1" ht="16.5" customHeight="1" x14ac:dyDescent="0.2">
      <c r="A28" s="58">
        <v>21</v>
      </c>
      <c r="B28" s="250" t="s">
        <v>1537</v>
      </c>
      <c r="C28" s="250"/>
      <c r="D28" s="26">
        <f t="shared" si="0"/>
        <v>70</v>
      </c>
      <c r="E28" s="101">
        <v>50</v>
      </c>
      <c r="F28" s="101">
        <v>16</v>
      </c>
      <c r="G28" s="101">
        <v>16</v>
      </c>
      <c r="H28" s="101"/>
      <c r="I28" s="101"/>
      <c r="J28" s="101"/>
      <c r="K28" s="101">
        <v>3</v>
      </c>
      <c r="L28" s="167">
        <v>1</v>
      </c>
    </row>
    <row r="29" spans="1:12" s="71" customFormat="1" ht="16.5" customHeight="1" x14ac:dyDescent="0.2">
      <c r="A29" s="39">
        <v>22</v>
      </c>
      <c r="B29" s="250" t="s">
        <v>1538</v>
      </c>
      <c r="C29" s="250"/>
      <c r="D29" s="26">
        <f t="shared" si="0"/>
        <v>8</v>
      </c>
      <c r="E29" s="101">
        <v>6</v>
      </c>
      <c r="F29" s="101">
        <v>2</v>
      </c>
      <c r="G29" s="101">
        <v>2</v>
      </c>
      <c r="H29" s="101"/>
      <c r="I29" s="101"/>
      <c r="J29" s="101"/>
      <c r="K29" s="101"/>
      <c r="L29" s="167"/>
    </row>
    <row r="30" spans="1:12" s="71" customFormat="1" ht="16.5" customHeight="1" x14ac:dyDescent="0.2">
      <c r="A30" s="58">
        <v>23</v>
      </c>
      <c r="B30" s="250" t="s">
        <v>1539</v>
      </c>
      <c r="C30" s="250"/>
      <c r="D30" s="26">
        <f t="shared" si="0"/>
        <v>227</v>
      </c>
      <c r="E30" s="101">
        <v>152</v>
      </c>
      <c r="F30" s="101">
        <v>59</v>
      </c>
      <c r="G30" s="101">
        <v>55</v>
      </c>
      <c r="H30" s="101">
        <v>4</v>
      </c>
      <c r="I30" s="101"/>
      <c r="J30" s="101"/>
      <c r="K30" s="101">
        <v>16</v>
      </c>
      <c r="L30" s="167"/>
    </row>
    <row r="31" spans="1:12" s="168" customFormat="1" ht="30" customHeight="1" x14ac:dyDescent="0.2">
      <c r="A31" s="39">
        <v>24</v>
      </c>
      <c r="B31" s="251" t="s">
        <v>1540</v>
      </c>
      <c r="C31" s="253"/>
      <c r="D31" s="26">
        <f t="shared" si="0"/>
        <v>68</v>
      </c>
      <c r="E31" s="101">
        <v>38</v>
      </c>
      <c r="F31" s="101">
        <v>24</v>
      </c>
      <c r="G31" s="101">
        <v>24</v>
      </c>
      <c r="H31" s="101"/>
      <c r="I31" s="101"/>
      <c r="J31" s="101"/>
      <c r="K31" s="101">
        <v>3</v>
      </c>
      <c r="L31" s="167">
        <v>3</v>
      </c>
    </row>
    <row r="32" spans="1:12" s="71" customFormat="1" ht="16.5" customHeight="1" x14ac:dyDescent="0.2">
      <c r="A32" s="58">
        <v>25</v>
      </c>
      <c r="B32" s="250" t="s">
        <v>1541</v>
      </c>
      <c r="C32" s="250"/>
      <c r="D32" s="26">
        <f t="shared" si="0"/>
        <v>6</v>
      </c>
      <c r="E32" s="101">
        <v>5</v>
      </c>
      <c r="F32" s="101">
        <v>1</v>
      </c>
      <c r="G32" s="101">
        <v>1</v>
      </c>
      <c r="H32" s="101"/>
      <c r="I32" s="101"/>
      <c r="J32" s="101"/>
      <c r="K32" s="101"/>
      <c r="L32" s="167"/>
    </row>
    <row r="33" spans="1:12" s="71" customFormat="1" ht="16.5" customHeight="1" x14ac:dyDescent="0.2">
      <c r="A33" s="39">
        <v>26</v>
      </c>
      <c r="B33" s="250" t="s">
        <v>1542</v>
      </c>
      <c r="C33" s="250"/>
      <c r="D33" s="26">
        <f t="shared" si="0"/>
        <v>23</v>
      </c>
      <c r="E33" s="101">
        <v>12</v>
      </c>
      <c r="F33" s="101">
        <v>10</v>
      </c>
      <c r="G33" s="101">
        <v>10</v>
      </c>
      <c r="H33" s="101"/>
      <c r="I33" s="101"/>
      <c r="J33" s="101"/>
      <c r="K33" s="101">
        <v>1</v>
      </c>
      <c r="L33" s="167"/>
    </row>
    <row r="34" spans="1:12" s="71" customFormat="1" ht="16.5" customHeight="1" x14ac:dyDescent="0.2">
      <c r="A34" s="58">
        <v>27</v>
      </c>
      <c r="B34" s="250" t="s">
        <v>1543</v>
      </c>
      <c r="C34" s="250"/>
      <c r="D34" s="26">
        <f t="shared" si="0"/>
        <v>25</v>
      </c>
      <c r="E34" s="101">
        <v>14</v>
      </c>
      <c r="F34" s="101">
        <v>6</v>
      </c>
      <c r="G34" s="101">
        <v>6</v>
      </c>
      <c r="H34" s="101"/>
      <c r="I34" s="101"/>
      <c r="J34" s="101"/>
      <c r="K34" s="101">
        <v>2</v>
      </c>
      <c r="L34" s="167">
        <v>3</v>
      </c>
    </row>
    <row r="35" spans="1:12" s="71" customFormat="1" ht="16.5" customHeight="1" x14ac:dyDescent="0.2">
      <c r="A35" s="39">
        <v>28</v>
      </c>
      <c r="B35" s="250" t="s">
        <v>1544</v>
      </c>
      <c r="C35" s="250"/>
      <c r="D35" s="26">
        <f t="shared" si="0"/>
        <v>0</v>
      </c>
      <c r="E35" s="101"/>
      <c r="F35" s="101"/>
      <c r="G35" s="101"/>
      <c r="H35" s="101"/>
      <c r="I35" s="101"/>
      <c r="J35" s="101"/>
      <c r="K35" s="101"/>
      <c r="L35" s="167"/>
    </row>
    <row r="36" spans="1:12" s="168" customFormat="1" ht="16.5" customHeight="1" x14ac:dyDescent="0.2">
      <c r="A36" s="58">
        <v>29</v>
      </c>
      <c r="B36" s="251" t="s">
        <v>1545</v>
      </c>
      <c r="C36" s="251"/>
      <c r="D36" s="26">
        <f t="shared" si="0"/>
        <v>16605</v>
      </c>
      <c r="E36" s="101">
        <v>8633</v>
      </c>
      <c r="F36" s="101">
        <v>6327</v>
      </c>
      <c r="G36" s="101">
        <v>6131</v>
      </c>
      <c r="H36" s="101">
        <v>168</v>
      </c>
      <c r="I36" s="101">
        <v>6</v>
      </c>
      <c r="J36" s="101">
        <v>20</v>
      </c>
      <c r="K36" s="101">
        <v>1505</v>
      </c>
      <c r="L36" s="167">
        <v>140</v>
      </c>
    </row>
    <row r="37" spans="1:12" s="71" customFormat="1" ht="16.5" customHeight="1" x14ac:dyDescent="0.2">
      <c r="A37" s="39">
        <v>30</v>
      </c>
      <c r="B37" s="250" t="s">
        <v>46</v>
      </c>
      <c r="C37" s="250"/>
      <c r="D37" s="26">
        <f t="shared" si="0"/>
        <v>728</v>
      </c>
      <c r="E37" s="101">
        <v>411</v>
      </c>
      <c r="F37" s="101">
        <v>265</v>
      </c>
      <c r="G37" s="101">
        <v>256</v>
      </c>
      <c r="H37" s="101">
        <v>7</v>
      </c>
      <c r="I37" s="101"/>
      <c r="J37" s="101">
        <v>2</v>
      </c>
      <c r="K37" s="101">
        <v>42</v>
      </c>
      <c r="L37" s="167">
        <v>10</v>
      </c>
    </row>
    <row r="38" spans="1:12" s="71" customFormat="1" ht="16.5" customHeight="1" x14ac:dyDescent="0.2">
      <c r="A38" s="58">
        <v>31</v>
      </c>
      <c r="B38" s="250" t="s">
        <v>47</v>
      </c>
      <c r="C38" s="250"/>
      <c r="D38" s="26">
        <f t="shared" si="0"/>
        <v>295</v>
      </c>
      <c r="E38" s="101">
        <v>194</v>
      </c>
      <c r="F38" s="101">
        <v>94</v>
      </c>
      <c r="G38" s="101">
        <v>88</v>
      </c>
      <c r="H38" s="101">
        <v>5</v>
      </c>
      <c r="I38" s="101"/>
      <c r="J38" s="101"/>
      <c r="K38" s="101">
        <v>2</v>
      </c>
      <c r="L38" s="167">
        <v>5</v>
      </c>
    </row>
    <row r="39" spans="1:12" s="71" customFormat="1" ht="16.5" customHeight="1" x14ac:dyDescent="0.2">
      <c r="A39" s="39">
        <v>32</v>
      </c>
      <c r="B39" s="250" t="s">
        <v>1546</v>
      </c>
      <c r="C39" s="250"/>
      <c r="D39" s="26">
        <f t="shared" si="0"/>
        <v>961</v>
      </c>
      <c r="E39" s="101">
        <v>558</v>
      </c>
      <c r="F39" s="101">
        <v>330</v>
      </c>
      <c r="G39" s="101">
        <v>315</v>
      </c>
      <c r="H39" s="101">
        <v>14</v>
      </c>
      <c r="I39" s="101">
        <v>1</v>
      </c>
      <c r="J39" s="101"/>
      <c r="K39" s="101">
        <v>58</v>
      </c>
      <c r="L39" s="167">
        <v>15</v>
      </c>
    </row>
    <row r="40" spans="1:12" s="71" customFormat="1" ht="16.5" customHeight="1" x14ac:dyDescent="0.2">
      <c r="A40" s="58">
        <v>33</v>
      </c>
      <c r="B40" s="250" t="s">
        <v>1547</v>
      </c>
      <c r="C40" s="250"/>
      <c r="D40" s="26">
        <f t="shared" ref="D40:D71" si="3">SUM(F40,E40,K40,L40)</f>
        <v>4</v>
      </c>
      <c r="E40" s="101">
        <v>1</v>
      </c>
      <c r="F40" s="101">
        <v>1</v>
      </c>
      <c r="G40" s="101">
        <v>1</v>
      </c>
      <c r="H40" s="101"/>
      <c r="I40" s="101"/>
      <c r="J40" s="101"/>
      <c r="K40" s="101">
        <v>2</v>
      </c>
      <c r="L40" s="167"/>
    </row>
    <row r="41" spans="1:12" s="71" customFormat="1" ht="16.5" customHeight="1" x14ac:dyDescent="0.2">
      <c r="A41" s="39">
        <v>34</v>
      </c>
      <c r="B41" s="250" t="s">
        <v>9</v>
      </c>
      <c r="C41" s="250"/>
      <c r="D41" s="26">
        <f t="shared" si="3"/>
        <v>85</v>
      </c>
      <c r="E41" s="101">
        <v>55</v>
      </c>
      <c r="F41" s="101">
        <v>26</v>
      </c>
      <c r="G41" s="101">
        <v>26</v>
      </c>
      <c r="H41" s="101"/>
      <c r="I41" s="101"/>
      <c r="J41" s="101"/>
      <c r="K41" s="101">
        <v>4</v>
      </c>
      <c r="L41" s="167"/>
    </row>
    <row r="42" spans="1:12" s="71" customFormat="1" ht="16.5" customHeight="1" x14ac:dyDescent="0.2">
      <c r="A42" s="58">
        <v>35</v>
      </c>
      <c r="B42" s="250" t="s">
        <v>48</v>
      </c>
      <c r="C42" s="250"/>
      <c r="D42" s="26">
        <f t="shared" si="3"/>
        <v>43</v>
      </c>
      <c r="E42" s="101">
        <v>29</v>
      </c>
      <c r="F42" s="101">
        <v>12</v>
      </c>
      <c r="G42" s="101">
        <v>12</v>
      </c>
      <c r="H42" s="101"/>
      <c r="I42" s="101"/>
      <c r="J42" s="101"/>
      <c r="K42" s="101">
        <v>1</v>
      </c>
      <c r="L42" s="167">
        <v>1</v>
      </c>
    </row>
    <row r="43" spans="1:12" s="73" customFormat="1" ht="16.5" customHeight="1" x14ac:dyDescent="0.2">
      <c r="A43" s="39">
        <v>36</v>
      </c>
      <c r="B43" s="250" t="s">
        <v>1548</v>
      </c>
      <c r="C43" s="250"/>
      <c r="D43" s="26">
        <f t="shared" si="3"/>
        <v>1145</v>
      </c>
      <c r="E43" s="101">
        <v>713</v>
      </c>
      <c r="F43" s="101">
        <v>329</v>
      </c>
      <c r="G43" s="101">
        <v>299</v>
      </c>
      <c r="H43" s="101">
        <v>28</v>
      </c>
      <c r="I43" s="101">
        <v>1</v>
      </c>
      <c r="J43" s="101">
        <v>1</v>
      </c>
      <c r="K43" s="101">
        <v>98</v>
      </c>
      <c r="L43" s="167">
        <v>5</v>
      </c>
    </row>
    <row r="44" spans="1:12" s="73" customFormat="1" ht="16.5" customHeight="1" x14ac:dyDescent="0.2">
      <c r="A44" s="58">
        <v>37</v>
      </c>
      <c r="B44" s="251" t="s">
        <v>1549</v>
      </c>
      <c r="C44" s="251"/>
      <c r="D44" s="26">
        <f t="shared" si="3"/>
        <v>1035</v>
      </c>
      <c r="E44" s="101">
        <v>589</v>
      </c>
      <c r="F44" s="101">
        <v>225</v>
      </c>
      <c r="G44" s="101">
        <v>223</v>
      </c>
      <c r="H44" s="101">
        <v>2</v>
      </c>
      <c r="I44" s="101"/>
      <c r="J44" s="101"/>
      <c r="K44" s="101">
        <v>219</v>
      </c>
      <c r="L44" s="167">
        <v>2</v>
      </c>
    </row>
    <row r="45" spans="1:12" s="123" customFormat="1" ht="48" customHeight="1" x14ac:dyDescent="0.2">
      <c r="A45" s="39">
        <v>38</v>
      </c>
      <c r="B45" s="250" t="s">
        <v>1550</v>
      </c>
      <c r="C45" s="250"/>
      <c r="D45" s="26">
        <f t="shared" si="3"/>
        <v>544</v>
      </c>
      <c r="E45" s="101">
        <v>329</v>
      </c>
      <c r="F45" s="101">
        <v>25</v>
      </c>
      <c r="G45" s="101">
        <v>25</v>
      </c>
      <c r="H45" s="101"/>
      <c r="I45" s="101"/>
      <c r="J45" s="101"/>
      <c r="K45" s="101">
        <v>190</v>
      </c>
      <c r="L45" s="167"/>
    </row>
    <row r="46" spans="1:12" s="71" customFormat="1" ht="16.5" customHeight="1" x14ac:dyDescent="0.2">
      <c r="A46" s="58">
        <v>39</v>
      </c>
      <c r="B46" s="251" t="s">
        <v>1551</v>
      </c>
      <c r="C46" s="251"/>
      <c r="D46" s="26">
        <f t="shared" si="3"/>
        <v>10820</v>
      </c>
      <c r="E46" s="101">
        <v>5306</v>
      </c>
      <c r="F46" s="101">
        <v>4459</v>
      </c>
      <c r="G46" s="101">
        <v>4361</v>
      </c>
      <c r="H46" s="101">
        <v>79</v>
      </c>
      <c r="I46" s="101">
        <v>3</v>
      </c>
      <c r="J46" s="101">
        <v>15</v>
      </c>
      <c r="K46" s="101">
        <v>979</v>
      </c>
      <c r="L46" s="167">
        <v>76</v>
      </c>
    </row>
    <row r="47" spans="1:12" s="71" customFormat="1" ht="16.5" customHeight="1" x14ac:dyDescent="0.2">
      <c r="A47" s="39">
        <v>40</v>
      </c>
      <c r="B47" s="250" t="s">
        <v>1552</v>
      </c>
      <c r="C47" s="250"/>
      <c r="D47" s="26">
        <f t="shared" si="3"/>
        <v>151</v>
      </c>
      <c r="E47" s="101">
        <v>70</v>
      </c>
      <c r="F47" s="101">
        <v>67</v>
      </c>
      <c r="G47" s="101">
        <v>66</v>
      </c>
      <c r="H47" s="101">
        <v>1</v>
      </c>
      <c r="I47" s="101"/>
      <c r="J47" s="101"/>
      <c r="K47" s="101">
        <v>12</v>
      </c>
      <c r="L47" s="167">
        <v>2</v>
      </c>
    </row>
    <row r="48" spans="1:12" s="71" customFormat="1" ht="16.5" customHeight="1" x14ac:dyDescent="0.2">
      <c r="A48" s="58">
        <v>41</v>
      </c>
      <c r="B48" s="250" t="s">
        <v>1553</v>
      </c>
      <c r="C48" s="250"/>
      <c r="D48" s="26">
        <f t="shared" si="3"/>
        <v>744</v>
      </c>
      <c r="E48" s="101">
        <v>371</v>
      </c>
      <c r="F48" s="101">
        <v>312</v>
      </c>
      <c r="G48" s="101">
        <v>308</v>
      </c>
      <c r="H48" s="101">
        <v>4</v>
      </c>
      <c r="I48" s="101"/>
      <c r="J48" s="101"/>
      <c r="K48" s="101">
        <v>59</v>
      </c>
      <c r="L48" s="167">
        <v>2</v>
      </c>
    </row>
    <row r="49" spans="1:12" s="71" customFormat="1" ht="16.5" customHeight="1" x14ac:dyDescent="0.2">
      <c r="A49" s="39">
        <v>42</v>
      </c>
      <c r="B49" s="250" t="s">
        <v>1554</v>
      </c>
      <c r="C49" s="250"/>
      <c r="D49" s="26">
        <f t="shared" si="3"/>
        <v>193</v>
      </c>
      <c r="E49" s="101">
        <v>97</v>
      </c>
      <c r="F49" s="101">
        <v>71</v>
      </c>
      <c r="G49" s="101">
        <v>70</v>
      </c>
      <c r="H49" s="101">
        <v>1</v>
      </c>
      <c r="I49" s="101"/>
      <c r="J49" s="101"/>
      <c r="K49" s="101">
        <v>23</v>
      </c>
      <c r="L49" s="167">
        <v>2</v>
      </c>
    </row>
    <row r="50" spans="1:12" s="168" customFormat="1" ht="16.5" customHeight="1" x14ac:dyDescent="0.2">
      <c r="A50" s="58">
        <v>43</v>
      </c>
      <c r="B50" s="251" t="s">
        <v>1555</v>
      </c>
      <c r="C50" s="251"/>
      <c r="D50" s="26">
        <f t="shared" si="3"/>
        <v>4279</v>
      </c>
      <c r="E50" s="101">
        <v>2396</v>
      </c>
      <c r="F50" s="101">
        <v>1406</v>
      </c>
      <c r="G50" s="101">
        <v>1264</v>
      </c>
      <c r="H50" s="101">
        <v>130</v>
      </c>
      <c r="I50" s="101">
        <v>8</v>
      </c>
      <c r="J50" s="101">
        <v>4</v>
      </c>
      <c r="K50" s="101">
        <v>453</v>
      </c>
      <c r="L50" s="167">
        <v>24</v>
      </c>
    </row>
    <row r="51" spans="1:12" s="71" customFormat="1" ht="16.5" customHeight="1" x14ac:dyDescent="0.2">
      <c r="A51" s="39">
        <v>44</v>
      </c>
      <c r="B51" s="251" t="s">
        <v>1556</v>
      </c>
      <c r="C51" s="251"/>
      <c r="D51" s="26">
        <f t="shared" si="3"/>
        <v>3996</v>
      </c>
      <c r="E51" s="101">
        <v>2220</v>
      </c>
      <c r="F51" s="101">
        <v>1318</v>
      </c>
      <c r="G51" s="101">
        <v>1187</v>
      </c>
      <c r="H51" s="101">
        <v>119</v>
      </c>
      <c r="I51" s="101">
        <v>8</v>
      </c>
      <c r="J51" s="101">
        <v>4</v>
      </c>
      <c r="K51" s="101">
        <v>439</v>
      </c>
      <c r="L51" s="167">
        <v>19</v>
      </c>
    </row>
    <row r="52" spans="1:12" s="71" customFormat="1" ht="29.25" customHeight="1" x14ac:dyDescent="0.2">
      <c r="A52" s="58">
        <v>45</v>
      </c>
      <c r="B52" s="252" t="s">
        <v>65</v>
      </c>
      <c r="C52" s="252"/>
      <c r="D52" s="26">
        <f t="shared" si="3"/>
        <v>161</v>
      </c>
      <c r="E52" s="101">
        <v>83</v>
      </c>
      <c r="F52" s="101">
        <v>54</v>
      </c>
      <c r="G52" s="101">
        <v>54</v>
      </c>
      <c r="H52" s="101"/>
      <c r="I52" s="101"/>
      <c r="J52" s="101"/>
      <c r="K52" s="101">
        <v>23</v>
      </c>
      <c r="L52" s="167">
        <v>1</v>
      </c>
    </row>
    <row r="53" spans="1:12" s="71" customFormat="1" ht="45.75" customHeight="1" x14ac:dyDescent="0.2">
      <c r="A53" s="39">
        <v>46</v>
      </c>
      <c r="B53" s="250" t="s">
        <v>1557</v>
      </c>
      <c r="C53" s="250"/>
      <c r="D53" s="26">
        <f t="shared" si="3"/>
        <v>178</v>
      </c>
      <c r="E53" s="101">
        <v>96</v>
      </c>
      <c r="F53" s="101">
        <v>53</v>
      </c>
      <c r="G53" s="101">
        <v>51</v>
      </c>
      <c r="H53" s="101">
        <v>2</v>
      </c>
      <c r="I53" s="101"/>
      <c r="J53" s="101"/>
      <c r="K53" s="101">
        <v>28</v>
      </c>
      <c r="L53" s="167">
        <v>1</v>
      </c>
    </row>
    <row r="54" spans="1:12" s="71" customFormat="1" ht="49.5" customHeight="1" x14ac:dyDescent="0.2">
      <c r="A54" s="58">
        <v>47</v>
      </c>
      <c r="B54" s="250" t="s">
        <v>64</v>
      </c>
      <c r="C54" s="250"/>
      <c r="D54" s="26">
        <f t="shared" si="3"/>
        <v>398</v>
      </c>
      <c r="E54" s="101">
        <v>251</v>
      </c>
      <c r="F54" s="101">
        <v>94</v>
      </c>
      <c r="G54" s="101">
        <v>84</v>
      </c>
      <c r="H54" s="101">
        <v>7</v>
      </c>
      <c r="I54" s="101">
        <v>2</v>
      </c>
      <c r="J54" s="101">
        <v>1</v>
      </c>
      <c r="K54" s="101">
        <v>53</v>
      </c>
      <c r="L54" s="167"/>
    </row>
    <row r="55" spans="1:12" s="71" customFormat="1" ht="16.5" customHeight="1" x14ac:dyDescent="0.2">
      <c r="A55" s="39">
        <v>48</v>
      </c>
      <c r="B55" s="250" t="s">
        <v>2</v>
      </c>
      <c r="C55" s="250"/>
      <c r="D55" s="26">
        <f t="shared" si="3"/>
        <v>1017</v>
      </c>
      <c r="E55" s="101">
        <v>533</v>
      </c>
      <c r="F55" s="101">
        <v>374</v>
      </c>
      <c r="G55" s="101">
        <v>359</v>
      </c>
      <c r="H55" s="101">
        <v>12</v>
      </c>
      <c r="I55" s="101">
        <v>1</v>
      </c>
      <c r="J55" s="101">
        <v>2</v>
      </c>
      <c r="K55" s="101">
        <v>105</v>
      </c>
      <c r="L55" s="167">
        <v>5</v>
      </c>
    </row>
    <row r="56" spans="1:12" s="71" customFormat="1" ht="27.75" customHeight="1" x14ac:dyDescent="0.2">
      <c r="A56" s="58">
        <v>49</v>
      </c>
      <c r="B56" s="250" t="s">
        <v>1558</v>
      </c>
      <c r="C56" s="250"/>
      <c r="D56" s="26">
        <f t="shared" si="3"/>
        <v>24</v>
      </c>
      <c r="E56" s="101">
        <v>16</v>
      </c>
      <c r="F56" s="101">
        <v>7</v>
      </c>
      <c r="G56" s="101">
        <v>7</v>
      </c>
      <c r="H56" s="101"/>
      <c r="I56" s="101"/>
      <c r="J56" s="101"/>
      <c r="K56" s="101">
        <v>1</v>
      </c>
      <c r="L56" s="167"/>
    </row>
    <row r="57" spans="1:12" s="71" customFormat="1" ht="16.5" customHeight="1" x14ac:dyDescent="0.2">
      <c r="A57" s="39">
        <v>50</v>
      </c>
      <c r="B57" s="250" t="s">
        <v>3</v>
      </c>
      <c r="C57" s="250"/>
      <c r="D57" s="26">
        <f t="shared" si="3"/>
        <v>8</v>
      </c>
      <c r="E57" s="101">
        <v>4</v>
      </c>
      <c r="F57" s="101">
        <v>3</v>
      </c>
      <c r="G57" s="101">
        <v>2</v>
      </c>
      <c r="H57" s="101">
        <v>1</v>
      </c>
      <c r="I57" s="101"/>
      <c r="J57" s="101"/>
      <c r="K57" s="101">
        <v>1</v>
      </c>
      <c r="L57" s="167"/>
    </row>
    <row r="58" spans="1:12" s="71" customFormat="1" ht="16.5" customHeight="1" x14ac:dyDescent="0.2">
      <c r="A58" s="58">
        <v>51</v>
      </c>
      <c r="B58" s="250" t="s">
        <v>62</v>
      </c>
      <c r="C58" s="250"/>
      <c r="D58" s="26">
        <f t="shared" si="3"/>
        <v>2</v>
      </c>
      <c r="E58" s="101">
        <v>1</v>
      </c>
      <c r="F58" s="101">
        <v>1</v>
      </c>
      <c r="G58" s="101">
        <v>1</v>
      </c>
      <c r="H58" s="101"/>
      <c r="I58" s="101"/>
      <c r="J58" s="101"/>
      <c r="K58" s="101"/>
      <c r="L58" s="167"/>
    </row>
    <row r="59" spans="1:12" s="71" customFormat="1" ht="48" customHeight="1" x14ac:dyDescent="0.2">
      <c r="A59" s="39">
        <v>52</v>
      </c>
      <c r="B59" s="250" t="s">
        <v>63</v>
      </c>
      <c r="C59" s="250"/>
      <c r="D59" s="26">
        <f t="shared" si="3"/>
        <v>5</v>
      </c>
      <c r="E59" s="101">
        <v>2</v>
      </c>
      <c r="F59" s="101">
        <v>2</v>
      </c>
      <c r="G59" s="101">
        <v>1</v>
      </c>
      <c r="H59" s="101">
        <v>1</v>
      </c>
      <c r="I59" s="101"/>
      <c r="J59" s="101"/>
      <c r="K59" s="101">
        <v>1</v>
      </c>
      <c r="L59" s="167"/>
    </row>
    <row r="60" spans="1:12" s="71" customFormat="1" ht="16.5" customHeight="1" x14ac:dyDescent="0.2">
      <c r="A60" s="58">
        <v>53</v>
      </c>
      <c r="B60" s="250" t="s">
        <v>1559</v>
      </c>
      <c r="C60" s="250"/>
      <c r="D60" s="26">
        <f t="shared" si="3"/>
        <v>221</v>
      </c>
      <c r="E60" s="101">
        <v>107</v>
      </c>
      <c r="F60" s="101">
        <v>80</v>
      </c>
      <c r="G60" s="101">
        <v>79</v>
      </c>
      <c r="H60" s="101">
        <v>1</v>
      </c>
      <c r="I60" s="101"/>
      <c r="J60" s="101"/>
      <c r="K60" s="101">
        <v>32</v>
      </c>
      <c r="L60" s="167">
        <v>2</v>
      </c>
    </row>
    <row r="61" spans="1:12" s="71" customFormat="1" ht="16.5" customHeight="1" x14ac:dyDescent="0.2">
      <c r="A61" s="39">
        <v>54</v>
      </c>
      <c r="B61" s="250" t="s">
        <v>112</v>
      </c>
      <c r="C61" s="250"/>
      <c r="D61" s="26">
        <f t="shared" si="3"/>
        <v>0</v>
      </c>
      <c r="E61" s="101"/>
      <c r="F61" s="101"/>
      <c r="G61" s="101"/>
      <c r="H61" s="101"/>
      <c r="I61" s="101"/>
      <c r="J61" s="101"/>
      <c r="K61" s="101"/>
      <c r="L61" s="167"/>
    </row>
    <row r="62" spans="1:12" s="71" customFormat="1" ht="16.5" customHeight="1" x14ac:dyDescent="0.2">
      <c r="A62" s="58">
        <v>55</v>
      </c>
      <c r="B62" s="251" t="s">
        <v>1560</v>
      </c>
      <c r="C62" s="251"/>
      <c r="D62" s="26">
        <f t="shared" si="3"/>
        <v>92</v>
      </c>
      <c r="E62" s="101">
        <v>57</v>
      </c>
      <c r="F62" s="101">
        <v>27</v>
      </c>
      <c r="G62" s="101">
        <v>21</v>
      </c>
      <c r="H62" s="101">
        <v>6</v>
      </c>
      <c r="I62" s="101"/>
      <c r="J62" s="101"/>
      <c r="K62" s="101">
        <v>7</v>
      </c>
      <c r="L62" s="167">
        <v>1</v>
      </c>
    </row>
    <row r="63" spans="1:12" s="71" customFormat="1" ht="16.5" customHeight="1" x14ac:dyDescent="0.2">
      <c r="A63" s="39">
        <v>56</v>
      </c>
      <c r="B63" s="251" t="s">
        <v>1561</v>
      </c>
      <c r="C63" s="251"/>
      <c r="D63" s="26">
        <f t="shared" si="3"/>
        <v>63</v>
      </c>
      <c r="E63" s="101">
        <v>38</v>
      </c>
      <c r="F63" s="101">
        <v>21</v>
      </c>
      <c r="G63" s="101">
        <v>21</v>
      </c>
      <c r="H63" s="101"/>
      <c r="I63" s="101"/>
      <c r="J63" s="101"/>
      <c r="K63" s="101">
        <v>3</v>
      </c>
      <c r="L63" s="167">
        <v>1</v>
      </c>
    </row>
    <row r="64" spans="1:12" s="168" customFormat="1" ht="31.5" customHeight="1" x14ac:dyDescent="0.2">
      <c r="A64" s="58">
        <v>57</v>
      </c>
      <c r="B64" s="251" t="s">
        <v>1562</v>
      </c>
      <c r="C64" s="251"/>
      <c r="D64" s="26">
        <f t="shared" si="3"/>
        <v>380</v>
      </c>
      <c r="E64" s="101">
        <v>236</v>
      </c>
      <c r="F64" s="101">
        <v>119</v>
      </c>
      <c r="G64" s="101">
        <v>113</v>
      </c>
      <c r="H64" s="101">
        <v>5</v>
      </c>
      <c r="I64" s="101">
        <v>1</v>
      </c>
      <c r="J64" s="101"/>
      <c r="K64" s="101">
        <v>23</v>
      </c>
      <c r="L64" s="167">
        <v>2</v>
      </c>
    </row>
    <row r="65" spans="1:12" s="71" customFormat="1" ht="16.5" customHeight="1" x14ac:dyDescent="0.2">
      <c r="A65" s="39">
        <v>58</v>
      </c>
      <c r="B65" s="250" t="s">
        <v>1563</v>
      </c>
      <c r="C65" s="250"/>
      <c r="D65" s="26">
        <f t="shared" si="3"/>
        <v>349</v>
      </c>
      <c r="E65" s="101">
        <v>218</v>
      </c>
      <c r="F65" s="101">
        <v>107</v>
      </c>
      <c r="G65" s="101">
        <v>104</v>
      </c>
      <c r="H65" s="101">
        <v>2</v>
      </c>
      <c r="I65" s="101">
        <v>1</v>
      </c>
      <c r="J65" s="101"/>
      <c r="K65" s="101">
        <v>22</v>
      </c>
      <c r="L65" s="167">
        <v>2</v>
      </c>
    </row>
    <row r="66" spans="1:12" s="71" customFormat="1" ht="16.5" customHeight="1" x14ac:dyDescent="0.2">
      <c r="A66" s="58">
        <v>59</v>
      </c>
      <c r="B66" s="250" t="s">
        <v>1564</v>
      </c>
      <c r="C66" s="250"/>
      <c r="D66" s="26">
        <f t="shared" si="3"/>
        <v>28</v>
      </c>
      <c r="E66" s="101">
        <v>14</v>
      </c>
      <c r="F66" s="101">
        <v>10</v>
      </c>
      <c r="G66" s="101">
        <v>9</v>
      </c>
      <c r="H66" s="101">
        <v>1</v>
      </c>
      <c r="I66" s="101"/>
      <c r="J66" s="101"/>
      <c r="K66" s="101">
        <v>4</v>
      </c>
      <c r="L66" s="167"/>
    </row>
    <row r="67" spans="1:12" s="168" customFormat="1" ht="28.5" customHeight="1" x14ac:dyDescent="0.2">
      <c r="A67" s="39">
        <v>60</v>
      </c>
      <c r="B67" s="251" t="s">
        <v>1565</v>
      </c>
      <c r="C67" s="251"/>
      <c r="D67" s="26">
        <f t="shared" si="3"/>
        <v>1833</v>
      </c>
      <c r="E67" s="101">
        <v>1008</v>
      </c>
      <c r="F67" s="101">
        <v>738</v>
      </c>
      <c r="G67" s="101">
        <v>724</v>
      </c>
      <c r="H67" s="101">
        <v>8</v>
      </c>
      <c r="I67" s="101">
        <v>6</v>
      </c>
      <c r="J67" s="101"/>
      <c r="K67" s="101">
        <v>69</v>
      </c>
      <c r="L67" s="167">
        <v>18</v>
      </c>
    </row>
    <row r="68" spans="1:12" s="71" customFormat="1" ht="16.5" customHeight="1" x14ac:dyDescent="0.2">
      <c r="A68" s="58">
        <v>61</v>
      </c>
      <c r="B68" s="250" t="s">
        <v>1566</v>
      </c>
      <c r="C68" s="250"/>
      <c r="D68" s="26">
        <f t="shared" si="3"/>
        <v>126</v>
      </c>
      <c r="E68" s="101">
        <v>75</v>
      </c>
      <c r="F68" s="101">
        <v>44</v>
      </c>
      <c r="G68" s="101">
        <v>44</v>
      </c>
      <c r="H68" s="101"/>
      <c r="I68" s="101"/>
      <c r="J68" s="101"/>
      <c r="K68" s="101">
        <v>6</v>
      </c>
      <c r="L68" s="167">
        <v>1</v>
      </c>
    </row>
    <row r="69" spans="1:12" s="71" customFormat="1" ht="16.5" customHeight="1" x14ac:dyDescent="0.2">
      <c r="A69" s="39">
        <v>62</v>
      </c>
      <c r="B69" s="250" t="s">
        <v>1567</v>
      </c>
      <c r="C69" s="250"/>
      <c r="D69" s="26">
        <f t="shared" si="3"/>
        <v>179</v>
      </c>
      <c r="E69" s="101">
        <v>89</v>
      </c>
      <c r="F69" s="101">
        <v>77</v>
      </c>
      <c r="G69" s="101">
        <v>76</v>
      </c>
      <c r="H69" s="101">
        <v>1</v>
      </c>
      <c r="I69" s="101"/>
      <c r="J69" s="101"/>
      <c r="K69" s="101">
        <v>10</v>
      </c>
      <c r="L69" s="167">
        <v>3</v>
      </c>
    </row>
    <row r="70" spans="1:12" s="168" customFormat="1" ht="30" customHeight="1" x14ac:dyDescent="0.2">
      <c r="A70" s="58">
        <v>63</v>
      </c>
      <c r="B70" s="251" t="s">
        <v>1568</v>
      </c>
      <c r="C70" s="251"/>
      <c r="D70" s="26">
        <f t="shared" si="3"/>
        <v>2134</v>
      </c>
      <c r="E70" s="101">
        <v>1293</v>
      </c>
      <c r="F70" s="101">
        <v>709</v>
      </c>
      <c r="G70" s="101">
        <v>696</v>
      </c>
      <c r="H70" s="101">
        <v>13</v>
      </c>
      <c r="I70" s="101"/>
      <c r="J70" s="101"/>
      <c r="K70" s="101">
        <v>109</v>
      </c>
      <c r="L70" s="167">
        <v>23</v>
      </c>
    </row>
    <row r="71" spans="1:12" s="71" customFormat="1" ht="16.5" customHeight="1" x14ac:dyDescent="0.2">
      <c r="A71" s="39">
        <v>64</v>
      </c>
      <c r="B71" s="250" t="s">
        <v>1569</v>
      </c>
      <c r="C71" s="250"/>
      <c r="D71" s="26">
        <f t="shared" si="3"/>
        <v>381</v>
      </c>
      <c r="E71" s="101">
        <v>236</v>
      </c>
      <c r="F71" s="101">
        <v>120</v>
      </c>
      <c r="G71" s="101">
        <v>120</v>
      </c>
      <c r="H71" s="101"/>
      <c r="I71" s="101"/>
      <c r="J71" s="101"/>
      <c r="K71" s="101">
        <v>19</v>
      </c>
      <c r="L71" s="167">
        <v>6</v>
      </c>
    </row>
    <row r="72" spans="1:12" s="71" customFormat="1" ht="16.5" customHeight="1" x14ac:dyDescent="0.2">
      <c r="A72" s="58">
        <v>65</v>
      </c>
      <c r="B72" s="250" t="s">
        <v>41</v>
      </c>
      <c r="C72" s="250"/>
      <c r="D72" s="26">
        <f t="shared" ref="D72:D103" si="4">SUM(F72,E72,K72,L72)</f>
        <v>248</v>
      </c>
      <c r="E72" s="101">
        <v>129</v>
      </c>
      <c r="F72" s="101">
        <v>94</v>
      </c>
      <c r="G72" s="101">
        <v>94</v>
      </c>
      <c r="H72" s="101"/>
      <c r="I72" s="101"/>
      <c r="J72" s="101"/>
      <c r="K72" s="101">
        <v>24</v>
      </c>
      <c r="L72" s="167">
        <v>1</v>
      </c>
    </row>
    <row r="73" spans="1:12" s="71" customFormat="1" ht="29.25" customHeight="1" x14ac:dyDescent="0.2">
      <c r="A73" s="39">
        <v>66</v>
      </c>
      <c r="B73" s="250" t="s">
        <v>10</v>
      </c>
      <c r="C73" s="250"/>
      <c r="D73" s="26">
        <f t="shared" si="4"/>
        <v>484</v>
      </c>
      <c r="E73" s="101">
        <v>288</v>
      </c>
      <c r="F73" s="101">
        <v>174</v>
      </c>
      <c r="G73" s="101">
        <v>171</v>
      </c>
      <c r="H73" s="101">
        <v>3</v>
      </c>
      <c r="I73" s="101"/>
      <c r="J73" s="101"/>
      <c r="K73" s="101">
        <v>19</v>
      </c>
      <c r="L73" s="167">
        <v>3</v>
      </c>
    </row>
    <row r="74" spans="1:12" s="168" customFormat="1" ht="32.25" customHeight="1" x14ac:dyDescent="0.2">
      <c r="A74" s="58">
        <v>67</v>
      </c>
      <c r="B74" s="251" t="s">
        <v>113</v>
      </c>
      <c r="C74" s="251"/>
      <c r="D74" s="26">
        <f t="shared" si="4"/>
        <v>4</v>
      </c>
      <c r="E74" s="101">
        <v>3</v>
      </c>
      <c r="F74" s="101">
        <v>1</v>
      </c>
      <c r="G74" s="101">
        <v>1</v>
      </c>
      <c r="H74" s="101"/>
      <c r="I74" s="101"/>
      <c r="J74" s="101"/>
      <c r="K74" s="101"/>
      <c r="L74" s="167"/>
    </row>
    <row r="75" spans="1:12" s="168" customFormat="1" ht="32.25" customHeight="1" x14ac:dyDescent="0.2">
      <c r="A75" s="39">
        <v>68</v>
      </c>
      <c r="B75" s="251" t="s">
        <v>1570</v>
      </c>
      <c r="C75" s="251"/>
      <c r="D75" s="26">
        <f t="shared" si="4"/>
        <v>6009</v>
      </c>
      <c r="E75" s="101">
        <v>3305</v>
      </c>
      <c r="F75" s="101">
        <v>1567</v>
      </c>
      <c r="G75" s="101">
        <v>1525</v>
      </c>
      <c r="H75" s="101">
        <v>27</v>
      </c>
      <c r="I75" s="101">
        <v>11</v>
      </c>
      <c r="J75" s="101">
        <v>3</v>
      </c>
      <c r="K75" s="101">
        <v>1061</v>
      </c>
      <c r="L75" s="167">
        <v>76</v>
      </c>
    </row>
    <row r="76" spans="1:12" s="71" customFormat="1" ht="16.5" customHeight="1" x14ac:dyDescent="0.2">
      <c r="A76" s="58">
        <v>69</v>
      </c>
      <c r="B76" s="250" t="s">
        <v>15</v>
      </c>
      <c r="C76" s="250"/>
      <c r="D76" s="26">
        <f t="shared" si="4"/>
        <v>324</v>
      </c>
      <c r="E76" s="101">
        <v>196</v>
      </c>
      <c r="F76" s="101">
        <v>58</v>
      </c>
      <c r="G76" s="101">
        <v>48</v>
      </c>
      <c r="H76" s="101">
        <v>10</v>
      </c>
      <c r="I76" s="101"/>
      <c r="J76" s="101"/>
      <c r="K76" s="101">
        <v>42</v>
      </c>
      <c r="L76" s="167">
        <v>28</v>
      </c>
    </row>
    <row r="77" spans="1:12" s="71" customFormat="1" ht="16.5" customHeight="1" x14ac:dyDescent="0.2">
      <c r="A77" s="39">
        <v>70</v>
      </c>
      <c r="B77" s="250" t="s">
        <v>4</v>
      </c>
      <c r="C77" s="250"/>
      <c r="D77" s="26">
        <f t="shared" si="4"/>
        <v>3203</v>
      </c>
      <c r="E77" s="101">
        <v>1730</v>
      </c>
      <c r="F77" s="101">
        <v>707</v>
      </c>
      <c r="G77" s="101">
        <v>693</v>
      </c>
      <c r="H77" s="101">
        <v>8</v>
      </c>
      <c r="I77" s="101">
        <v>2</v>
      </c>
      <c r="J77" s="101">
        <v>3</v>
      </c>
      <c r="K77" s="101">
        <v>755</v>
      </c>
      <c r="L77" s="167">
        <v>11</v>
      </c>
    </row>
    <row r="78" spans="1:12" s="71" customFormat="1" ht="16.5" customHeight="1" x14ac:dyDescent="0.2">
      <c r="A78" s="58">
        <v>71</v>
      </c>
      <c r="B78" s="250" t="s">
        <v>5</v>
      </c>
      <c r="C78" s="250"/>
      <c r="D78" s="26">
        <f t="shared" si="4"/>
        <v>65</v>
      </c>
      <c r="E78" s="101">
        <v>35</v>
      </c>
      <c r="F78" s="101">
        <v>24</v>
      </c>
      <c r="G78" s="101">
        <v>23</v>
      </c>
      <c r="H78" s="101"/>
      <c r="I78" s="101">
        <v>1</v>
      </c>
      <c r="J78" s="101"/>
      <c r="K78" s="101">
        <v>6</v>
      </c>
      <c r="L78" s="167"/>
    </row>
    <row r="79" spans="1:12" s="71" customFormat="1" ht="16.5" customHeight="1" x14ac:dyDescent="0.2">
      <c r="A79" s="39">
        <v>72</v>
      </c>
      <c r="B79" s="250" t="s">
        <v>32</v>
      </c>
      <c r="C79" s="250"/>
      <c r="D79" s="26">
        <f t="shared" si="4"/>
        <v>278</v>
      </c>
      <c r="E79" s="101">
        <v>173</v>
      </c>
      <c r="F79" s="101">
        <v>89</v>
      </c>
      <c r="G79" s="101">
        <v>88</v>
      </c>
      <c r="H79" s="101"/>
      <c r="I79" s="101">
        <v>1</v>
      </c>
      <c r="J79" s="101"/>
      <c r="K79" s="101">
        <v>16</v>
      </c>
      <c r="L79" s="167"/>
    </row>
    <row r="80" spans="1:12" s="71" customFormat="1" ht="16.5" customHeight="1" x14ac:dyDescent="0.2">
      <c r="A80" s="58">
        <v>73</v>
      </c>
      <c r="B80" s="250" t="s">
        <v>1571</v>
      </c>
      <c r="C80" s="250"/>
      <c r="D80" s="26">
        <f t="shared" si="4"/>
        <v>1</v>
      </c>
      <c r="E80" s="101"/>
      <c r="F80" s="101"/>
      <c r="G80" s="101"/>
      <c r="H80" s="101"/>
      <c r="I80" s="101"/>
      <c r="J80" s="101"/>
      <c r="K80" s="101">
        <v>1</v>
      </c>
      <c r="L80" s="167"/>
    </row>
    <row r="81" spans="1:32" s="71" customFormat="1" ht="16.5" customHeight="1" x14ac:dyDescent="0.2">
      <c r="A81" s="39">
        <v>74</v>
      </c>
      <c r="B81" s="250" t="s">
        <v>1572</v>
      </c>
      <c r="C81" s="250"/>
      <c r="D81" s="26">
        <f t="shared" si="4"/>
        <v>2</v>
      </c>
      <c r="E81" s="101"/>
      <c r="F81" s="101">
        <v>2</v>
      </c>
      <c r="G81" s="101">
        <v>2</v>
      </c>
      <c r="H81" s="101"/>
      <c r="I81" s="101"/>
      <c r="J81" s="101"/>
      <c r="K81" s="101"/>
      <c r="L81" s="167"/>
    </row>
    <row r="82" spans="1:32" s="71" customFormat="1" ht="28.5" customHeight="1" x14ac:dyDescent="0.2">
      <c r="A82" s="58">
        <v>75</v>
      </c>
      <c r="B82" s="250" t="s">
        <v>1573</v>
      </c>
      <c r="C82" s="250"/>
      <c r="D82" s="26">
        <f t="shared" si="4"/>
        <v>42</v>
      </c>
      <c r="E82" s="101">
        <v>24</v>
      </c>
      <c r="F82" s="101">
        <v>15</v>
      </c>
      <c r="G82" s="101">
        <v>15</v>
      </c>
      <c r="H82" s="101"/>
      <c r="I82" s="101"/>
      <c r="J82" s="101"/>
      <c r="K82" s="101">
        <v>3</v>
      </c>
      <c r="L82" s="167"/>
    </row>
    <row r="83" spans="1:32" s="168" customFormat="1" ht="30.75" customHeight="1" x14ac:dyDescent="0.2">
      <c r="A83" s="39">
        <v>76</v>
      </c>
      <c r="B83" s="251" t="s">
        <v>1574</v>
      </c>
      <c r="C83" s="251"/>
      <c r="D83" s="26">
        <f t="shared" si="4"/>
        <v>4341</v>
      </c>
      <c r="E83" s="101">
        <v>2579</v>
      </c>
      <c r="F83" s="101">
        <v>1202</v>
      </c>
      <c r="G83" s="101">
        <v>1155</v>
      </c>
      <c r="H83" s="101">
        <v>44</v>
      </c>
      <c r="I83" s="101">
        <v>2</v>
      </c>
      <c r="J83" s="101">
        <v>1</v>
      </c>
      <c r="K83" s="101">
        <v>532</v>
      </c>
      <c r="L83" s="167">
        <v>28</v>
      </c>
    </row>
    <row r="84" spans="1:32" s="71" customFormat="1" ht="16.5" customHeight="1" x14ac:dyDescent="0.2">
      <c r="A84" s="58">
        <v>77</v>
      </c>
      <c r="B84" s="250" t="s">
        <v>1575</v>
      </c>
      <c r="C84" s="250"/>
      <c r="D84" s="26">
        <f t="shared" si="4"/>
        <v>683</v>
      </c>
      <c r="E84" s="101">
        <v>378</v>
      </c>
      <c r="F84" s="101">
        <v>240</v>
      </c>
      <c r="G84" s="101">
        <v>234</v>
      </c>
      <c r="H84" s="101">
        <v>6</v>
      </c>
      <c r="I84" s="101"/>
      <c r="J84" s="101"/>
      <c r="K84" s="101">
        <v>58</v>
      </c>
      <c r="L84" s="167">
        <v>7</v>
      </c>
    </row>
    <row r="85" spans="1:32" s="71" customFormat="1" ht="24.75" customHeight="1" x14ac:dyDescent="0.2">
      <c r="A85" s="39">
        <v>78</v>
      </c>
      <c r="B85" s="250" t="s">
        <v>1576</v>
      </c>
      <c r="C85" s="250"/>
      <c r="D85" s="26">
        <f t="shared" si="4"/>
        <v>16</v>
      </c>
      <c r="E85" s="101">
        <v>10</v>
      </c>
      <c r="F85" s="101">
        <v>5</v>
      </c>
      <c r="G85" s="101">
        <v>5</v>
      </c>
      <c r="H85" s="101"/>
      <c r="I85" s="101"/>
      <c r="J85" s="101"/>
      <c r="K85" s="101">
        <v>1</v>
      </c>
      <c r="L85" s="167"/>
      <c r="O85" s="72"/>
      <c r="P85" s="72"/>
      <c r="Q85" s="72"/>
      <c r="R85" s="72"/>
      <c r="S85" s="72"/>
      <c r="T85" s="72"/>
      <c r="U85" s="72"/>
      <c r="V85" s="72"/>
      <c r="W85" s="72"/>
      <c r="X85" s="72"/>
      <c r="Y85" s="72"/>
      <c r="Z85" s="72"/>
      <c r="AA85" s="72"/>
      <c r="AB85" s="72"/>
      <c r="AC85" s="72"/>
      <c r="AD85" s="72"/>
      <c r="AE85" s="72"/>
      <c r="AF85" s="72"/>
    </row>
    <row r="86" spans="1:32" s="71" customFormat="1" ht="27" customHeight="1" x14ac:dyDescent="0.2">
      <c r="A86" s="58">
        <v>79</v>
      </c>
      <c r="B86" s="250" t="s">
        <v>1577</v>
      </c>
      <c r="C86" s="250"/>
      <c r="D86" s="26">
        <f t="shared" si="4"/>
        <v>59</v>
      </c>
      <c r="E86" s="101">
        <v>44</v>
      </c>
      <c r="F86" s="101">
        <v>13</v>
      </c>
      <c r="G86" s="101">
        <v>13</v>
      </c>
      <c r="H86" s="101"/>
      <c r="I86" s="101"/>
      <c r="J86" s="101"/>
      <c r="K86" s="101">
        <v>2</v>
      </c>
      <c r="L86" s="167"/>
      <c r="O86" s="72"/>
      <c r="P86" s="72"/>
      <c r="Q86" s="72"/>
      <c r="R86" s="72"/>
      <c r="S86" s="72"/>
      <c r="T86" s="72"/>
      <c r="U86" s="72"/>
      <c r="V86" s="72"/>
      <c r="W86" s="72"/>
      <c r="X86" s="72"/>
      <c r="Y86" s="72"/>
      <c r="Z86" s="72"/>
      <c r="AA86" s="72"/>
      <c r="AB86" s="72"/>
      <c r="AC86" s="72"/>
      <c r="AD86" s="72"/>
      <c r="AE86" s="72"/>
      <c r="AF86" s="72"/>
    </row>
    <row r="87" spans="1:32" s="71" customFormat="1" ht="16.5" customHeight="1" x14ac:dyDescent="0.2">
      <c r="A87" s="39">
        <v>80</v>
      </c>
      <c r="B87" s="250" t="s">
        <v>34</v>
      </c>
      <c r="C87" s="250"/>
      <c r="D87" s="26">
        <f t="shared" si="4"/>
        <v>1563</v>
      </c>
      <c r="E87" s="101">
        <v>1009</v>
      </c>
      <c r="F87" s="101">
        <v>305</v>
      </c>
      <c r="G87" s="101">
        <v>295</v>
      </c>
      <c r="H87" s="101">
        <v>10</v>
      </c>
      <c r="I87" s="101"/>
      <c r="J87" s="101"/>
      <c r="K87" s="101">
        <v>243</v>
      </c>
      <c r="L87" s="167">
        <v>6</v>
      </c>
      <c r="O87" s="72"/>
      <c r="P87" s="72"/>
      <c r="Q87" s="72"/>
      <c r="R87" s="72"/>
      <c r="S87" s="72"/>
      <c r="T87" s="72"/>
      <c r="U87" s="72"/>
      <c r="V87" s="72"/>
      <c r="W87" s="72"/>
      <c r="X87" s="72"/>
      <c r="Y87" s="72"/>
      <c r="Z87" s="72"/>
      <c r="AA87" s="72"/>
      <c r="AB87" s="72"/>
      <c r="AC87" s="72"/>
      <c r="AD87" s="72"/>
      <c r="AE87" s="72"/>
      <c r="AF87" s="72"/>
    </row>
    <row r="88" spans="1:32" s="71" customFormat="1" ht="32.25" customHeight="1" x14ac:dyDescent="0.2">
      <c r="A88" s="39">
        <v>81</v>
      </c>
      <c r="B88" s="250" t="s">
        <v>1578</v>
      </c>
      <c r="C88" s="250"/>
      <c r="D88" s="26">
        <f t="shared" si="4"/>
        <v>39</v>
      </c>
      <c r="E88" s="101">
        <v>19</v>
      </c>
      <c r="F88" s="101">
        <v>20</v>
      </c>
      <c r="G88" s="101">
        <v>16</v>
      </c>
      <c r="H88" s="101">
        <v>3</v>
      </c>
      <c r="I88" s="101"/>
      <c r="J88" s="101">
        <v>1</v>
      </c>
      <c r="K88" s="101"/>
      <c r="L88" s="167"/>
      <c r="O88" s="72"/>
      <c r="P88" s="72"/>
      <c r="Q88" s="72"/>
      <c r="R88" s="72"/>
      <c r="S88" s="72"/>
      <c r="T88" s="72"/>
      <c r="U88" s="72"/>
      <c r="V88" s="72"/>
      <c r="W88" s="72"/>
      <c r="X88" s="72"/>
      <c r="Y88" s="72"/>
      <c r="Z88" s="72"/>
      <c r="AA88" s="72"/>
      <c r="AB88" s="72"/>
      <c r="AC88" s="72"/>
      <c r="AD88" s="72"/>
      <c r="AE88" s="72"/>
      <c r="AF88" s="72"/>
    </row>
    <row r="89" spans="1:32" s="168" customFormat="1" ht="30" customHeight="1" x14ac:dyDescent="0.2">
      <c r="A89" s="58">
        <v>82</v>
      </c>
      <c r="B89" s="251" t="s">
        <v>1579</v>
      </c>
      <c r="C89" s="251"/>
      <c r="D89" s="26">
        <f t="shared" si="4"/>
        <v>1033</v>
      </c>
      <c r="E89" s="101">
        <v>663</v>
      </c>
      <c r="F89" s="101">
        <v>284</v>
      </c>
      <c r="G89" s="101">
        <v>273</v>
      </c>
      <c r="H89" s="101">
        <v>11</v>
      </c>
      <c r="I89" s="101"/>
      <c r="J89" s="101"/>
      <c r="K89" s="101">
        <v>78</v>
      </c>
      <c r="L89" s="167">
        <v>8</v>
      </c>
      <c r="O89" s="169"/>
      <c r="P89" s="169"/>
      <c r="Q89" s="169"/>
      <c r="R89" s="169"/>
      <c r="S89" s="169"/>
      <c r="T89" s="169"/>
      <c r="U89" s="169"/>
      <c r="V89" s="169"/>
      <c r="W89" s="169"/>
      <c r="X89" s="169"/>
      <c r="Y89" s="169"/>
      <c r="Z89" s="169"/>
      <c r="AA89" s="169"/>
      <c r="AB89" s="169"/>
      <c r="AC89" s="169"/>
      <c r="AD89" s="169"/>
      <c r="AE89" s="169"/>
      <c r="AF89" s="169"/>
    </row>
    <row r="90" spans="1:32" s="168" customFormat="1" ht="30.75" customHeight="1" x14ac:dyDescent="0.2">
      <c r="A90" s="39">
        <v>83</v>
      </c>
      <c r="B90" s="251" t="s">
        <v>1580</v>
      </c>
      <c r="C90" s="251"/>
      <c r="D90" s="26">
        <f t="shared" si="4"/>
        <v>189</v>
      </c>
      <c r="E90" s="101">
        <v>97</v>
      </c>
      <c r="F90" s="101">
        <v>79</v>
      </c>
      <c r="G90" s="101">
        <v>71</v>
      </c>
      <c r="H90" s="101">
        <v>7</v>
      </c>
      <c r="I90" s="101"/>
      <c r="J90" s="101">
        <v>1</v>
      </c>
      <c r="K90" s="101">
        <v>13</v>
      </c>
      <c r="L90" s="167"/>
    </row>
    <row r="91" spans="1:32" s="168" customFormat="1" ht="16.5" customHeight="1" x14ac:dyDescent="0.2">
      <c r="A91" s="39">
        <v>84</v>
      </c>
      <c r="B91" s="256" t="s">
        <v>35</v>
      </c>
      <c r="C91" s="256"/>
      <c r="D91" s="26">
        <f t="shared" si="4"/>
        <v>1374</v>
      </c>
      <c r="E91" s="101">
        <v>778</v>
      </c>
      <c r="F91" s="101">
        <v>513</v>
      </c>
      <c r="G91" s="101">
        <v>426</v>
      </c>
      <c r="H91" s="101">
        <v>83</v>
      </c>
      <c r="I91" s="101">
        <v>4</v>
      </c>
      <c r="J91" s="101"/>
      <c r="K91" s="101">
        <v>64</v>
      </c>
      <c r="L91" s="167">
        <v>19</v>
      </c>
      <c r="M91" s="169"/>
      <c r="N91" s="169"/>
      <c r="O91" s="169"/>
      <c r="P91" s="169"/>
      <c r="Q91" s="169"/>
      <c r="R91" s="169"/>
      <c r="S91" s="169"/>
      <c r="T91" s="169"/>
      <c r="U91" s="169"/>
      <c r="V91" s="169"/>
      <c r="W91" s="169"/>
      <c r="X91" s="169"/>
      <c r="Y91" s="169"/>
      <c r="Z91" s="169"/>
      <c r="AA91" s="169"/>
      <c r="AB91" s="169"/>
      <c r="AC91" s="169"/>
      <c r="AD91" s="169"/>
      <c r="AE91" s="169"/>
    </row>
    <row r="92" spans="1:32" s="168" customFormat="1" ht="31.5" customHeight="1" x14ac:dyDescent="0.2">
      <c r="A92" s="39">
        <v>85</v>
      </c>
      <c r="B92" s="249" t="s">
        <v>1581</v>
      </c>
      <c r="C92" s="249"/>
      <c r="D92" s="26">
        <f t="shared" si="4"/>
        <v>909</v>
      </c>
      <c r="E92" s="101">
        <f t="shared" ref="E92:L92" si="5">SUM(E93,E97,E98,E99,E100,E103,E110,E111,E112,E113,E114,E115,E116,E121,E123)</f>
        <v>365</v>
      </c>
      <c r="F92" s="101">
        <f t="shared" si="5"/>
        <v>503</v>
      </c>
      <c r="G92" s="101">
        <f t="shared" si="5"/>
        <v>359</v>
      </c>
      <c r="H92" s="101">
        <f t="shared" si="5"/>
        <v>38</v>
      </c>
      <c r="I92" s="101">
        <f t="shared" si="5"/>
        <v>106</v>
      </c>
      <c r="J92" s="101">
        <f t="shared" si="5"/>
        <v>0</v>
      </c>
      <c r="K92" s="101">
        <f t="shared" si="5"/>
        <v>34</v>
      </c>
      <c r="L92" s="101">
        <f t="shared" si="5"/>
        <v>7</v>
      </c>
      <c r="M92" s="169"/>
      <c r="N92" s="169"/>
      <c r="O92" s="169"/>
      <c r="P92" s="169"/>
      <c r="Q92" s="169"/>
      <c r="R92" s="169"/>
      <c r="S92" s="169"/>
      <c r="T92" s="169"/>
      <c r="U92" s="169"/>
      <c r="V92" s="169"/>
      <c r="W92" s="169"/>
      <c r="X92" s="169"/>
      <c r="Y92" s="169"/>
      <c r="Z92" s="169"/>
      <c r="AA92" s="169"/>
      <c r="AB92" s="169"/>
      <c r="AC92" s="169"/>
      <c r="AD92" s="169"/>
      <c r="AE92" s="169"/>
    </row>
    <row r="93" spans="1:32" s="168" customFormat="1" ht="60.75" customHeight="1" x14ac:dyDescent="0.2">
      <c r="A93" s="39">
        <v>86</v>
      </c>
      <c r="B93" s="251" t="s">
        <v>1582</v>
      </c>
      <c r="C93" s="251"/>
      <c r="D93" s="26">
        <f t="shared" si="4"/>
        <v>37</v>
      </c>
      <c r="E93" s="101">
        <v>26</v>
      </c>
      <c r="F93" s="101">
        <v>10</v>
      </c>
      <c r="G93" s="101">
        <v>10</v>
      </c>
      <c r="H93" s="101"/>
      <c r="I93" s="101"/>
      <c r="J93" s="101"/>
      <c r="K93" s="101"/>
      <c r="L93" s="167">
        <v>1</v>
      </c>
      <c r="M93" s="169"/>
      <c r="N93" s="169"/>
      <c r="O93" s="169"/>
      <c r="P93" s="169"/>
      <c r="Q93" s="169"/>
      <c r="R93" s="169"/>
      <c r="S93" s="169"/>
      <c r="T93" s="169"/>
      <c r="U93" s="169"/>
      <c r="V93" s="169"/>
      <c r="W93" s="169"/>
      <c r="X93" s="169"/>
      <c r="Y93" s="169"/>
      <c r="Z93" s="169"/>
      <c r="AA93" s="169"/>
      <c r="AB93" s="169"/>
      <c r="AC93" s="169"/>
      <c r="AD93" s="169"/>
      <c r="AE93" s="169"/>
    </row>
    <row r="94" spans="1:32" s="71" customFormat="1" ht="16.5" customHeight="1" x14ac:dyDescent="0.2">
      <c r="A94" s="39">
        <v>87</v>
      </c>
      <c r="B94" s="250" t="s">
        <v>42</v>
      </c>
      <c r="C94" s="250"/>
      <c r="D94" s="26">
        <f t="shared" si="4"/>
        <v>5</v>
      </c>
      <c r="E94" s="101">
        <v>4</v>
      </c>
      <c r="F94" s="101">
        <v>1</v>
      </c>
      <c r="G94" s="101">
        <v>1</v>
      </c>
      <c r="H94" s="101"/>
      <c r="I94" s="101"/>
      <c r="J94" s="101"/>
      <c r="K94" s="101"/>
      <c r="L94" s="167"/>
      <c r="M94" s="72"/>
      <c r="N94" s="72"/>
      <c r="O94" s="72"/>
      <c r="P94" s="72"/>
      <c r="Q94" s="72"/>
      <c r="R94" s="72"/>
      <c r="S94" s="72"/>
      <c r="T94" s="72"/>
      <c r="U94" s="72"/>
      <c r="V94" s="72"/>
      <c r="W94" s="72"/>
      <c r="X94" s="72"/>
      <c r="Y94" s="72"/>
      <c r="Z94" s="72"/>
      <c r="AA94" s="72"/>
      <c r="AB94" s="72"/>
      <c r="AC94" s="72"/>
      <c r="AD94" s="72"/>
      <c r="AE94" s="72"/>
    </row>
    <row r="95" spans="1:32" s="71" customFormat="1" ht="16.5" customHeight="1" x14ac:dyDescent="0.2">
      <c r="A95" s="39">
        <v>88</v>
      </c>
      <c r="B95" s="250" t="s">
        <v>43</v>
      </c>
      <c r="C95" s="250"/>
      <c r="D95" s="26">
        <f t="shared" si="4"/>
        <v>22</v>
      </c>
      <c r="E95" s="101">
        <v>14</v>
      </c>
      <c r="F95" s="101">
        <v>7</v>
      </c>
      <c r="G95" s="101">
        <v>7</v>
      </c>
      <c r="H95" s="101"/>
      <c r="I95" s="101"/>
      <c r="J95" s="101"/>
      <c r="K95" s="101"/>
      <c r="L95" s="167">
        <v>1</v>
      </c>
      <c r="M95" s="72"/>
      <c r="N95" s="72"/>
      <c r="O95" s="72"/>
      <c r="P95" s="72"/>
      <c r="Q95" s="72"/>
      <c r="R95" s="72"/>
      <c r="S95" s="72"/>
      <c r="T95" s="72"/>
      <c r="U95" s="72"/>
      <c r="V95" s="72"/>
      <c r="W95" s="72"/>
      <c r="X95" s="72"/>
      <c r="Y95" s="72"/>
      <c r="Z95" s="72"/>
      <c r="AA95" s="72"/>
      <c r="AB95" s="72"/>
      <c r="AC95" s="72"/>
      <c r="AD95" s="72"/>
      <c r="AE95" s="72"/>
    </row>
    <row r="96" spans="1:32" s="71" customFormat="1" ht="16.5" customHeight="1" x14ac:dyDescent="0.2">
      <c r="A96" s="39">
        <v>89</v>
      </c>
      <c r="B96" s="250" t="s">
        <v>44</v>
      </c>
      <c r="C96" s="250"/>
      <c r="D96" s="26">
        <f t="shared" si="4"/>
        <v>7</v>
      </c>
      <c r="E96" s="101">
        <v>6</v>
      </c>
      <c r="F96" s="101">
        <v>1</v>
      </c>
      <c r="G96" s="101">
        <v>1</v>
      </c>
      <c r="H96" s="101"/>
      <c r="I96" s="101"/>
      <c r="J96" s="101"/>
      <c r="K96" s="101"/>
      <c r="L96" s="167"/>
      <c r="M96" s="72"/>
      <c r="N96" s="72"/>
      <c r="O96" s="72"/>
      <c r="P96" s="72"/>
      <c r="Q96" s="72"/>
      <c r="R96" s="72"/>
      <c r="S96" s="72"/>
      <c r="T96" s="72"/>
      <c r="U96" s="72"/>
      <c r="V96" s="72"/>
      <c r="W96" s="72"/>
      <c r="X96" s="72"/>
      <c r="Y96" s="72"/>
      <c r="Z96" s="72"/>
      <c r="AA96" s="72"/>
      <c r="AB96" s="72"/>
      <c r="AC96" s="72"/>
      <c r="AD96" s="72"/>
      <c r="AE96" s="72"/>
    </row>
    <row r="97" spans="1:31" s="168" customFormat="1" ht="30" customHeight="1" x14ac:dyDescent="0.2">
      <c r="A97" s="39">
        <v>90</v>
      </c>
      <c r="B97" s="251" t="s">
        <v>45</v>
      </c>
      <c r="C97" s="251"/>
      <c r="D97" s="26">
        <f t="shared" si="4"/>
        <v>0</v>
      </c>
      <c r="E97" s="101"/>
      <c r="F97" s="101"/>
      <c r="G97" s="101"/>
      <c r="H97" s="101"/>
      <c r="I97" s="101"/>
      <c r="J97" s="101"/>
      <c r="K97" s="101"/>
      <c r="L97" s="167"/>
      <c r="M97" s="169"/>
      <c r="N97" s="169"/>
      <c r="O97" s="169"/>
      <c r="P97" s="169"/>
      <c r="Q97" s="169"/>
      <c r="R97" s="169"/>
      <c r="S97" s="169"/>
      <c r="T97" s="169"/>
      <c r="U97" s="169"/>
      <c r="V97" s="169"/>
      <c r="W97" s="169"/>
      <c r="X97" s="169"/>
      <c r="Y97" s="169"/>
      <c r="Z97" s="169"/>
      <c r="AA97" s="169"/>
      <c r="AB97" s="169"/>
      <c r="AC97" s="169"/>
      <c r="AD97" s="169"/>
      <c r="AE97" s="169"/>
    </row>
    <row r="98" spans="1:31" s="168" customFormat="1" ht="32.25" customHeight="1" x14ac:dyDescent="0.2">
      <c r="A98" s="39">
        <v>91</v>
      </c>
      <c r="B98" s="251" t="s">
        <v>16</v>
      </c>
      <c r="C98" s="251"/>
      <c r="D98" s="26">
        <f t="shared" si="4"/>
        <v>26</v>
      </c>
      <c r="E98" s="101">
        <v>20</v>
      </c>
      <c r="F98" s="101">
        <v>6</v>
      </c>
      <c r="G98" s="101">
        <v>4</v>
      </c>
      <c r="H98" s="101"/>
      <c r="I98" s="101">
        <v>2</v>
      </c>
      <c r="J98" s="101"/>
      <c r="K98" s="101"/>
      <c r="L98" s="167"/>
      <c r="M98" s="169"/>
      <c r="N98" s="169"/>
      <c r="O98" s="169"/>
      <c r="P98" s="169"/>
      <c r="Q98" s="169"/>
      <c r="R98" s="169"/>
      <c r="S98" s="169"/>
      <c r="T98" s="169"/>
      <c r="U98" s="169"/>
      <c r="V98" s="169"/>
      <c r="W98" s="169"/>
      <c r="X98" s="169"/>
      <c r="Y98" s="169"/>
      <c r="Z98" s="169"/>
      <c r="AA98" s="169"/>
      <c r="AB98" s="169"/>
      <c r="AC98" s="169"/>
      <c r="AD98" s="169"/>
      <c r="AE98" s="169"/>
    </row>
    <row r="99" spans="1:31" s="168" customFormat="1" ht="30.75" customHeight="1" x14ac:dyDescent="0.2">
      <c r="A99" s="39">
        <v>92</v>
      </c>
      <c r="B99" s="251" t="s">
        <v>13</v>
      </c>
      <c r="C99" s="251"/>
      <c r="D99" s="26">
        <f t="shared" si="4"/>
        <v>6</v>
      </c>
      <c r="E99" s="101">
        <v>3</v>
      </c>
      <c r="F99" s="101">
        <v>2</v>
      </c>
      <c r="G99" s="101">
        <v>1</v>
      </c>
      <c r="H99" s="101"/>
      <c r="I99" s="101">
        <v>1</v>
      </c>
      <c r="J99" s="101"/>
      <c r="K99" s="101">
        <v>1</v>
      </c>
      <c r="L99" s="167"/>
      <c r="M99" s="169"/>
      <c r="N99" s="169"/>
      <c r="O99" s="169"/>
      <c r="P99" s="169"/>
      <c r="Q99" s="169"/>
      <c r="R99" s="169"/>
      <c r="S99" s="169"/>
      <c r="T99" s="169"/>
      <c r="U99" s="169"/>
      <c r="V99" s="169"/>
      <c r="W99" s="169"/>
      <c r="X99" s="169"/>
      <c r="Y99" s="169"/>
      <c r="Z99" s="169"/>
      <c r="AA99" s="169"/>
      <c r="AB99" s="169"/>
      <c r="AC99" s="169"/>
      <c r="AD99" s="169"/>
      <c r="AE99" s="169"/>
    </row>
    <row r="100" spans="1:31" s="168" customFormat="1" ht="16.5" customHeight="1" x14ac:dyDescent="0.2">
      <c r="A100" s="39">
        <v>93</v>
      </c>
      <c r="B100" s="251" t="s">
        <v>1583</v>
      </c>
      <c r="C100" s="251"/>
      <c r="D100" s="26">
        <f t="shared" si="4"/>
        <v>15</v>
      </c>
      <c r="E100" s="101">
        <v>10</v>
      </c>
      <c r="F100" s="101">
        <v>5</v>
      </c>
      <c r="G100" s="101">
        <v>5</v>
      </c>
      <c r="H100" s="101"/>
      <c r="I100" s="101"/>
      <c r="J100" s="101"/>
      <c r="K100" s="101"/>
      <c r="L100" s="167"/>
      <c r="M100" s="169"/>
      <c r="N100" s="169"/>
      <c r="O100" s="169"/>
      <c r="P100" s="169"/>
      <c r="Q100" s="169"/>
      <c r="R100" s="169"/>
      <c r="S100" s="169"/>
      <c r="T100" s="169"/>
      <c r="U100" s="169"/>
      <c r="V100" s="169"/>
      <c r="W100" s="169"/>
      <c r="X100" s="169"/>
      <c r="Y100" s="169"/>
      <c r="Z100" s="169"/>
      <c r="AA100" s="169"/>
      <c r="AB100" s="169"/>
      <c r="AC100" s="169"/>
      <c r="AD100" s="169"/>
      <c r="AE100" s="169"/>
    </row>
    <row r="101" spans="1:31" s="71" customFormat="1" ht="28.5" customHeight="1" x14ac:dyDescent="0.2">
      <c r="A101" s="39">
        <v>94</v>
      </c>
      <c r="B101" s="250" t="s">
        <v>1584</v>
      </c>
      <c r="C101" s="250"/>
      <c r="D101" s="26">
        <f t="shared" si="4"/>
        <v>0</v>
      </c>
      <c r="E101" s="101"/>
      <c r="F101" s="101"/>
      <c r="G101" s="101"/>
      <c r="H101" s="101"/>
      <c r="I101" s="101"/>
      <c r="J101" s="101"/>
      <c r="K101" s="101"/>
      <c r="L101" s="167"/>
      <c r="M101" s="72"/>
      <c r="N101" s="72"/>
      <c r="O101" s="72"/>
      <c r="P101" s="72"/>
      <c r="Q101" s="72"/>
      <c r="R101" s="72"/>
      <c r="S101" s="72"/>
      <c r="T101" s="72"/>
      <c r="U101" s="72"/>
      <c r="V101" s="72"/>
      <c r="W101" s="72"/>
      <c r="X101" s="72"/>
      <c r="Y101" s="72"/>
      <c r="Z101" s="72"/>
      <c r="AA101" s="72"/>
      <c r="AB101" s="72"/>
      <c r="AC101" s="72"/>
      <c r="AD101" s="72"/>
      <c r="AE101" s="72"/>
    </row>
    <row r="102" spans="1:31" s="71" customFormat="1" ht="32.25" customHeight="1" x14ac:dyDescent="0.2">
      <c r="A102" s="39">
        <v>95</v>
      </c>
      <c r="B102" s="250" t="s">
        <v>1585</v>
      </c>
      <c r="C102" s="250"/>
      <c r="D102" s="26">
        <f t="shared" si="4"/>
        <v>2</v>
      </c>
      <c r="E102" s="101"/>
      <c r="F102" s="101">
        <v>2</v>
      </c>
      <c r="G102" s="101">
        <v>2</v>
      </c>
      <c r="H102" s="101"/>
      <c r="I102" s="101"/>
      <c r="J102" s="101"/>
      <c r="K102" s="101"/>
      <c r="L102" s="167"/>
      <c r="M102" s="72"/>
      <c r="N102" s="72"/>
      <c r="O102" s="72"/>
      <c r="P102" s="72"/>
      <c r="Q102" s="72"/>
      <c r="R102" s="72"/>
      <c r="S102" s="72"/>
      <c r="T102" s="72"/>
      <c r="U102" s="72"/>
      <c r="V102" s="72"/>
      <c r="W102" s="72"/>
      <c r="X102" s="72"/>
      <c r="Y102" s="72"/>
      <c r="Z102" s="72"/>
      <c r="AA102" s="72"/>
      <c r="AB102" s="72"/>
      <c r="AC102" s="72"/>
      <c r="AD102" s="72"/>
      <c r="AE102" s="72"/>
    </row>
    <row r="103" spans="1:31" s="168" customFormat="1" ht="30.75" customHeight="1" x14ac:dyDescent="0.2">
      <c r="A103" s="39">
        <v>96</v>
      </c>
      <c r="B103" s="251" t="s">
        <v>1586</v>
      </c>
      <c r="C103" s="251"/>
      <c r="D103" s="26">
        <f t="shared" si="4"/>
        <v>469</v>
      </c>
      <c r="E103" s="101">
        <v>140</v>
      </c>
      <c r="F103" s="101">
        <v>302</v>
      </c>
      <c r="G103" s="101">
        <v>187</v>
      </c>
      <c r="H103" s="101">
        <v>36</v>
      </c>
      <c r="I103" s="101">
        <v>79</v>
      </c>
      <c r="J103" s="101"/>
      <c r="K103" s="101">
        <v>23</v>
      </c>
      <c r="L103" s="167">
        <v>4</v>
      </c>
      <c r="M103" s="169"/>
      <c r="N103" s="169"/>
      <c r="O103" s="169"/>
      <c r="P103" s="169"/>
      <c r="Q103" s="169"/>
      <c r="R103" s="169"/>
      <c r="S103" s="169"/>
      <c r="T103" s="169"/>
      <c r="U103" s="169"/>
      <c r="V103" s="169"/>
      <c r="W103" s="169"/>
      <c r="X103" s="169"/>
      <c r="Y103" s="169"/>
      <c r="Z103" s="169"/>
      <c r="AA103" s="169"/>
      <c r="AB103" s="169"/>
      <c r="AC103" s="169"/>
      <c r="AD103" s="169"/>
      <c r="AE103" s="169"/>
    </row>
    <row r="104" spans="1:31" s="71" customFormat="1" ht="16.5" customHeight="1" x14ac:dyDescent="0.2">
      <c r="A104" s="39">
        <v>97</v>
      </c>
      <c r="B104" s="250" t="s">
        <v>1587</v>
      </c>
      <c r="C104" s="250"/>
      <c r="D104" s="26">
        <f t="shared" ref="D104:D123" si="6">SUM(F104,E104,K104,L104)</f>
        <v>7</v>
      </c>
      <c r="E104" s="101">
        <v>2</v>
      </c>
      <c r="F104" s="101">
        <v>4</v>
      </c>
      <c r="G104" s="101">
        <v>4</v>
      </c>
      <c r="H104" s="101"/>
      <c r="I104" s="101"/>
      <c r="J104" s="101"/>
      <c r="K104" s="101">
        <v>1</v>
      </c>
      <c r="L104" s="167"/>
      <c r="M104" s="72"/>
      <c r="N104" s="72"/>
      <c r="O104" s="72"/>
      <c r="P104" s="72"/>
      <c r="Q104" s="72"/>
      <c r="R104" s="72"/>
      <c r="S104" s="72"/>
      <c r="T104" s="72"/>
      <c r="U104" s="72"/>
      <c r="V104" s="72"/>
      <c r="W104" s="72"/>
      <c r="X104" s="72"/>
      <c r="Y104" s="72"/>
      <c r="Z104" s="72"/>
      <c r="AA104" s="72"/>
      <c r="AB104" s="72"/>
      <c r="AC104" s="72"/>
      <c r="AD104" s="72"/>
      <c r="AE104" s="72"/>
    </row>
    <row r="105" spans="1:31" s="71" customFormat="1" ht="16.5" customHeight="1" x14ac:dyDescent="0.2">
      <c r="A105" s="39">
        <v>98</v>
      </c>
      <c r="B105" s="250" t="s">
        <v>1588</v>
      </c>
      <c r="C105" s="250"/>
      <c r="D105" s="26">
        <f t="shared" si="6"/>
        <v>3</v>
      </c>
      <c r="E105" s="101"/>
      <c r="F105" s="101">
        <v>2</v>
      </c>
      <c r="G105" s="101">
        <v>2</v>
      </c>
      <c r="H105" s="101"/>
      <c r="I105" s="101"/>
      <c r="J105" s="101"/>
      <c r="K105" s="101">
        <v>1</v>
      </c>
      <c r="L105" s="167"/>
      <c r="M105" s="72"/>
      <c r="N105" s="72"/>
      <c r="O105" s="72"/>
      <c r="P105" s="72"/>
      <c r="Q105" s="72"/>
      <c r="R105" s="72"/>
      <c r="S105" s="72"/>
      <c r="T105" s="72"/>
      <c r="U105" s="72"/>
      <c r="V105" s="72"/>
      <c r="W105" s="72"/>
      <c r="X105" s="72"/>
      <c r="Y105" s="72"/>
      <c r="Z105" s="72"/>
      <c r="AA105" s="72"/>
      <c r="AB105" s="72"/>
      <c r="AC105" s="72"/>
      <c r="AD105" s="72"/>
      <c r="AE105" s="72"/>
    </row>
    <row r="106" spans="1:31" s="71" customFormat="1" ht="16.5" customHeight="1" x14ac:dyDescent="0.2">
      <c r="A106" s="39">
        <v>99</v>
      </c>
      <c r="B106" s="250" t="s">
        <v>1589</v>
      </c>
      <c r="C106" s="250"/>
      <c r="D106" s="26">
        <f t="shared" si="6"/>
        <v>13</v>
      </c>
      <c r="E106" s="101">
        <v>5</v>
      </c>
      <c r="F106" s="101">
        <v>8</v>
      </c>
      <c r="G106" s="101">
        <v>7</v>
      </c>
      <c r="H106" s="101"/>
      <c r="I106" s="101">
        <v>1</v>
      </c>
      <c r="J106" s="101"/>
      <c r="K106" s="101"/>
      <c r="L106" s="167"/>
      <c r="M106" s="72"/>
      <c r="N106" s="72"/>
      <c r="O106" s="72"/>
      <c r="P106" s="72"/>
      <c r="Q106" s="72"/>
      <c r="R106" s="72"/>
      <c r="S106" s="72"/>
      <c r="T106" s="72"/>
      <c r="U106" s="72"/>
      <c r="V106" s="72"/>
      <c r="W106" s="72"/>
      <c r="X106" s="72"/>
      <c r="Y106" s="72"/>
      <c r="Z106" s="72"/>
      <c r="AA106" s="72"/>
      <c r="AB106" s="72"/>
      <c r="AC106" s="72"/>
      <c r="AD106" s="72"/>
      <c r="AE106" s="72"/>
    </row>
    <row r="107" spans="1:31" s="71" customFormat="1" ht="16.5" customHeight="1" x14ac:dyDescent="0.2">
      <c r="A107" s="39">
        <v>100</v>
      </c>
      <c r="B107" s="250" t="s">
        <v>1588</v>
      </c>
      <c r="C107" s="250"/>
      <c r="D107" s="26">
        <f t="shared" si="6"/>
        <v>6</v>
      </c>
      <c r="E107" s="101"/>
      <c r="F107" s="101">
        <v>6</v>
      </c>
      <c r="G107" s="101">
        <v>6</v>
      </c>
      <c r="H107" s="101"/>
      <c r="I107" s="101"/>
      <c r="J107" s="101"/>
      <c r="K107" s="101"/>
      <c r="L107" s="167"/>
      <c r="M107" s="72"/>
      <c r="N107" s="72"/>
      <c r="O107" s="72"/>
      <c r="P107" s="72"/>
      <c r="Q107" s="72"/>
      <c r="R107" s="72"/>
      <c r="S107" s="72"/>
      <c r="T107" s="72"/>
      <c r="U107" s="72"/>
      <c r="V107" s="72"/>
      <c r="W107" s="72"/>
      <c r="X107" s="72"/>
      <c r="Y107" s="72"/>
      <c r="Z107" s="72"/>
      <c r="AA107" s="72"/>
      <c r="AB107" s="72"/>
      <c r="AC107" s="72"/>
      <c r="AD107" s="72"/>
      <c r="AE107" s="72"/>
    </row>
    <row r="108" spans="1:31" s="71" customFormat="1" ht="16.5" customHeight="1" x14ac:dyDescent="0.2">
      <c r="A108" s="39">
        <v>101</v>
      </c>
      <c r="B108" s="250" t="s">
        <v>1590</v>
      </c>
      <c r="C108" s="250"/>
      <c r="D108" s="26">
        <f t="shared" si="6"/>
        <v>113</v>
      </c>
      <c r="E108" s="101">
        <v>28</v>
      </c>
      <c r="F108" s="101">
        <v>79</v>
      </c>
      <c r="G108" s="101">
        <v>47</v>
      </c>
      <c r="H108" s="101">
        <v>9</v>
      </c>
      <c r="I108" s="101">
        <v>23</v>
      </c>
      <c r="J108" s="101"/>
      <c r="K108" s="101">
        <v>5</v>
      </c>
      <c r="L108" s="167">
        <v>1</v>
      </c>
      <c r="M108" s="72"/>
      <c r="N108" s="72"/>
      <c r="O108" s="72"/>
      <c r="P108" s="72"/>
      <c r="Q108" s="72"/>
      <c r="R108" s="72"/>
      <c r="S108" s="72"/>
      <c r="T108" s="72"/>
      <c r="U108" s="72"/>
      <c r="V108" s="72"/>
      <c r="W108" s="72"/>
      <c r="X108" s="72"/>
      <c r="Y108" s="72"/>
      <c r="Z108" s="72"/>
      <c r="AA108" s="72"/>
      <c r="AB108" s="72"/>
      <c r="AC108" s="72"/>
      <c r="AD108" s="72"/>
      <c r="AE108" s="72"/>
    </row>
    <row r="109" spans="1:31" s="71" customFormat="1" ht="16.5" customHeight="1" x14ac:dyDescent="0.2">
      <c r="A109" s="39">
        <v>102</v>
      </c>
      <c r="B109" s="250" t="s">
        <v>1588</v>
      </c>
      <c r="C109" s="250"/>
      <c r="D109" s="26">
        <f t="shared" si="6"/>
        <v>5</v>
      </c>
      <c r="E109" s="101">
        <v>3</v>
      </c>
      <c r="F109" s="101">
        <v>1</v>
      </c>
      <c r="G109" s="101"/>
      <c r="H109" s="101"/>
      <c r="I109" s="101">
        <v>1</v>
      </c>
      <c r="J109" s="101"/>
      <c r="K109" s="101">
        <v>1</v>
      </c>
      <c r="L109" s="167"/>
      <c r="M109" s="72"/>
      <c r="N109" s="72"/>
      <c r="O109" s="72"/>
      <c r="P109" s="72"/>
      <c r="Q109" s="72"/>
      <c r="R109" s="72"/>
      <c r="S109" s="72"/>
      <c r="T109" s="72"/>
      <c r="U109" s="72"/>
      <c r="V109" s="72"/>
      <c r="W109" s="72"/>
      <c r="X109" s="72"/>
      <c r="Y109" s="72"/>
      <c r="Z109" s="72"/>
      <c r="AA109" s="72"/>
      <c r="AB109" s="72"/>
      <c r="AC109" s="72"/>
      <c r="AD109" s="72"/>
      <c r="AE109" s="72"/>
    </row>
    <row r="110" spans="1:31" s="168" customFormat="1" ht="30.75" customHeight="1" x14ac:dyDescent="0.2">
      <c r="A110" s="39">
        <v>103</v>
      </c>
      <c r="B110" s="251" t="s">
        <v>36</v>
      </c>
      <c r="C110" s="251"/>
      <c r="D110" s="26">
        <f t="shared" si="6"/>
        <v>1</v>
      </c>
      <c r="E110" s="101"/>
      <c r="F110" s="101">
        <v>1</v>
      </c>
      <c r="G110" s="101">
        <v>1</v>
      </c>
      <c r="H110" s="101"/>
      <c r="I110" s="101"/>
      <c r="J110" s="101"/>
      <c r="K110" s="101"/>
      <c r="L110" s="167"/>
      <c r="M110" s="169"/>
      <c r="N110" s="169"/>
      <c r="O110" s="169"/>
      <c r="P110" s="169"/>
      <c r="Q110" s="169"/>
      <c r="R110" s="169"/>
      <c r="S110" s="169"/>
      <c r="T110" s="169"/>
      <c r="U110" s="169"/>
      <c r="V110" s="169"/>
      <c r="W110" s="169"/>
      <c r="X110" s="169"/>
      <c r="Y110" s="169"/>
      <c r="Z110" s="169"/>
      <c r="AA110" s="169"/>
      <c r="AB110" s="169"/>
      <c r="AC110" s="169"/>
      <c r="AD110" s="169"/>
      <c r="AE110" s="169"/>
    </row>
    <row r="111" spans="1:31" s="168" customFormat="1" ht="29.25" customHeight="1" x14ac:dyDescent="0.2">
      <c r="A111" s="39">
        <v>104</v>
      </c>
      <c r="B111" s="251" t="s">
        <v>1591</v>
      </c>
      <c r="C111" s="251"/>
      <c r="D111" s="26">
        <f t="shared" si="6"/>
        <v>6</v>
      </c>
      <c r="E111" s="101">
        <v>1</v>
      </c>
      <c r="F111" s="101">
        <v>5</v>
      </c>
      <c r="G111" s="101">
        <v>2</v>
      </c>
      <c r="H111" s="101"/>
      <c r="I111" s="101">
        <v>3</v>
      </c>
      <c r="J111" s="101"/>
      <c r="K111" s="101"/>
      <c r="L111" s="167"/>
      <c r="M111" s="169"/>
      <c r="N111" s="169"/>
      <c r="O111" s="169"/>
      <c r="P111" s="169"/>
      <c r="Q111" s="169"/>
      <c r="R111" s="169"/>
      <c r="S111" s="169"/>
      <c r="T111" s="169"/>
      <c r="U111" s="169"/>
      <c r="V111" s="169"/>
      <c r="W111" s="169"/>
      <c r="X111" s="169"/>
      <c r="Y111" s="169"/>
      <c r="Z111" s="169"/>
      <c r="AA111" s="169"/>
      <c r="AB111" s="169"/>
      <c r="AC111" s="169"/>
      <c r="AD111" s="169"/>
      <c r="AE111" s="169"/>
    </row>
    <row r="112" spans="1:31" s="168" customFormat="1" ht="16.5" customHeight="1" x14ac:dyDescent="0.2">
      <c r="A112" s="39">
        <v>105</v>
      </c>
      <c r="B112" s="251" t="s">
        <v>33</v>
      </c>
      <c r="C112" s="251"/>
      <c r="D112" s="26">
        <f t="shared" si="6"/>
        <v>115</v>
      </c>
      <c r="E112" s="101">
        <v>20</v>
      </c>
      <c r="F112" s="101">
        <v>93</v>
      </c>
      <c r="G112" s="101">
        <v>76</v>
      </c>
      <c r="H112" s="101"/>
      <c r="I112" s="101">
        <v>17</v>
      </c>
      <c r="J112" s="101"/>
      <c r="K112" s="101">
        <v>1</v>
      </c>
      <c r="L112" s="167">
        <v>1</v>
      </c>
      <c r="M112" s="169"/>
      <c r="N112" s="169"/>
      <c r="O112" s="169"/>
      <c r="P112" s="169"/>
      <c r="Q112" s="169"/>
      <c r="R112" s="169"/>
      <c r="S112" s="169"/>
      <c r="T112" s="169"/>
      <c r="U112" s="169"/>
      <c r="V112" s="169"/>
      <c r="W112" s="169"/>
      <c r="X112" s="169"/>
      <c r="Y112" s="169"/>
      <c r="Z112" s="169"/>
      <c r="AA112" s="169"/>
      <c r="AB112" s="169"/>
      <c r="AC112" s="169"/>
      <c r="AD112" s="169"/>
      <c r="AE112" s="169"/>
    </row>
    <row r="113" spans="1:31" s="168" customFormat="1" ht="28.5" customHeight="1" x14ac:dyDescent="0.2">
      <c r="A113" s="39">
        <v>106</v>
      </c>
      <c r="B113" s="251" t="s">
        <v>1592</v>
      </c>
      <c r="C113" s="251"/>
      <c r="D113" s="26">
        <f t="shared" si="6"/>
        <v>30</v>
      </c>
      <c r="E113" s="101">
        <v>18</v>
      </c>
      <c r="F113" s="101">
        <v>11</v>
      </c>
      <c r="G113" s="101">
        <v>11</v>
      </c>
      <c r="H113" s="101"/>
      <c r="I113" s="101"/>
      <c r="J113" s="101"/>
      <c r="K113" s="101">
        <v>1</v>
      </c>
      <c r="L113" s="167"/>
      <c r="M113" s="169"/>
      <c r="N113" s="169"/>
      <c r="O113" s="169"/>
      <c r="P113" s="169"/>
      <c r="Q113" s="169"/>
      <c r="R113" s="169"/>
      <c r="S113" s="169"/>
      <c r="T113" s="169"/>
      <c r="U113" s="169"/>
      <c r="V113" s="169"/>
      <c r="W113" s="169"/>
      <c r="X113" s="169"/>
      <c r="Y113" s="169"/>
      <c r="Z113" s="169"/>
      <c r="AA113" s="169"/>
      <c r="AB113" s="169"/>
      <c r="AC113" s="169"/>
      <c r="AD113" s="169"/>
      <c r="AE113" s="169"/>
    </row>
    <row r="114" spans="1:31" s="168" customFormat="1" ht="33" customHeight="1" x14ac:dyDescent="0.2">
      <c r="A114" s="39">
        <v>107</v>
      </c>
      <c r="B114" s="251" t="s">
        <v>1593</v>
      </c>
      <c r="C114" s="251"/>
      <c r="D114" s="26">
        <f t="shared" si="6"/>
        <v>0</v>
      </c>
      <c r="E114" s="101"/>
      <c r="F114" s="101"/>
      <c r="G114" s="101"/>
      <c r="H114" s="101"/>
      <c r="I114" s="101"/>
      <c r="J114" s="101"/>
      <c r="K114" s="101"/>
      <c r="L114" s="167"/>
      <c r="M114" s="169"/>
      <c r="N114" s="169"/>
      <c r="O114" s="169"/>
      <c r="P114" s="169"/>
      <c r="Q114" s="169"/>
      <c r="R114" s="169"/>
      <c r="S114" s="169"/>
      <c r="T114" s="169"/>
      <c r="U114" s="169"/>
      <c r="V114" s="169"/>
      <c r="W114" s="169"/>
      <c r="X114" s="169"/>
      <c r="Y114" s="169"/>
      <c r="Z114" s="169"/>
      <c r="AA114" s="169"/>
      <c r="AB114" s="169"/>
      <c r="AC114" s="169"/>
      <c r="AD114" s="169"/>
      <c r="AE114" s="169"/>
    </row>
    <row r="115" spans="1:31" s="168" customFormat="1" ht="43.5" customHeight="1" x14ac:dyDescent="0.2">
      <c r="A115" s="39">
        <v>108</v>
      </c>
      <c r="B115" s="251" t="s">
        <v>14</v>
      </c>
      <c r="C115" s="251"/>
      <c r="D115" s="26">
        <f t="shared" si="6"/>
        <v>30</v>
      </c>
      <c r="E115" s="101">
        <v>24</v>
      </c>
      <c r="F115" s="101">
        <v>6</v>
      </c>
      <c r="G115" s="101">
        <v>6</v>
      </c>
      <c r="H115" s="101"/>
      <c r="I115" s="101"/>
      <c r="J115" s="101"/>
      <c r="K115" s="101"/>
      <c r="L115" s="167"/>
      <c r="M115" s="169"/>
      <c r="N115" s="169"/>
      <c r="O115" s="169"/>
      <c r="P115" s="169"/>
      <c r="Q115" s="169"/>
      <c r="R115" s="169"/>
      <c r="S115" s="169"/>
      <c r="T115" s="169"/>
      <c r="U115" s="169"/>
      <c r="V115" s="169"/>
      <c r="W115" s="169"/>
      <c r="X115" s="169"/>
      <c r="Y115" s="169"/>
      <c r="Z115" s="169"/>
      <c r="AA115" s="169"/>
      <c r="AB115" s="169"/>
      <c r="AC115" s="169"/>
      <c r="AD115" s="169"/>
      <c r="AE115" s="169"/>
    </row>
    <row r="116" spans="1:31" s="168" customFormat="1" ht="31.5" customHeight="1" x14ac:dyDescent="0.2">
      <c r="A116" s="39">
        <v>109</v>
      </c>
      <c r="B116" s="251" t="s">
        <v>1594</v>
      </c>
      <c r="C116" s="251"/>
      <c r="D116" s="26">
        <f t="shared" si="6"/>
        <v>25</v>
      </c>
      <c r="E116" s="101">
        <v>13</v>
      </c>
      <c r="F116" s="101">
        <v>10</v>
      </c>
      <c r="G116" s="101">
        <v>9</v>
      </c>
      <c r="H116" s="101">
        <v>1</v>
      </c>
      <c r="I116" s="101"/>
      <c r="J116" s="101"/>
      <c r="K116" s="101">
        <v>1</v>
      </c>
      <c r="L116" s="167">
        <v>1</v>
      </c>
      <c r="M116" s="169"/>
      <c r="N116" s="169"/>
      <c r="O116" s="169"/>
      <c r="P116" s="169"/>
      <c r="Q116" s="169"/>
      <c r="R116" s="169"/>
      <c r="S116" s="169"/>
      <c r="T116" s="169"/>
      <c r="U116" s="169"/>
      <c r="V116" s="169"/>
      <c r="W116" s="169"/>
      <c r="X116" s="169"/>
      <c r="Y116" s="169"/>
      <c r="Z116" s="169"/>
      <c r="AA116" s="169"/>
      <c r="AB116" s="169"/>
      <c r="AC116" s="169"/>
      <c r="AD116" s="169"/>
      <c r="AE116" s="169"/>
    </row>
    <row r="117" spans="1:31" s="71" customFormat="1" ht="16.5" customHeight="1" x14ac:dyDescent="0.2">
      <c r="A117" s="39">
        <v>110</v>
      </c>
      <c r="B117" s="250" t="s">
        <v>1595</v>
      </c>
      <c r="C117" s="250"/>
      <c r="D117" s="26">
        <f t="shared" si="6"/>
        <v>1</v>
      </c>
      <c r="E117" s="101">
        <v>1</v>
      </c>
      <c r="F117" s="101"/>
      <c r="G117" s="101"/>
      <c r="H117" s="101"/>
      <c r="I117" s="101"/>
      <c r="J117" s="101"/>
      <c r="K117" s="101"/>
      <c r="L117" s="167"/>
      <c r="M117" s="72"/>
      <c r="N117" s="72"/>
      <c r="O117" s="72"/>
      <c r="P117" s="72"/>
      <c r="Q117" s="72"/>
      <c r="R117" s="72"/>
      <c r="S117" s="72"/>
      <c r="T117" s="72"/>
      <c r="U117" s="72"/>
      <c r="V117" s="72"/>
      <c r="W117" s="72"/>
      <c r="X117" s="72"/>
      <c r="Y117" s="72"/>
      <c r="Z117" s="72"/>
      <c r="AA117" s="72"/>
      <c r="AB117" s="72"/>
      <c r="AC117" s="72"/>
      <c r="AD117" s="72"/>
      <c r="AE117" s="72"/>
    </row>
    <row r="118" spans="1:31" s="71" customFormat="1" ht="16.5" customHeight="1" x14ac:dyDescent="0.2">
      <c r="A118" s="39">
        <v>111</v>
      </c>
      <c r="B118" s="250" t="s">
        <v>1596</v>
      </c>
      <c r="C118" s="250"/>
      <c r="D118" s="26">
        <f t="shared" si="6"/>
        <v>1</v>
      </c>
      <c r="E118" s="101"/>
      <c r="F118" s="101"/>
      <c r="G118" s="101"/>
      <c r="H118" s="101"/>
      <c r="I118" s="101"/>
      <c r="J118" s="101"/>
      <c r="K118" s="101"/>
      <c r="L118" s="167">
        <v>1</v>
      </c>
      <c r="M118" s="72"/>
      <c r="N118" s="72"/>
      <c r="O118" s="72"/>
      <c r="P118" s="72"/>
      <c r="Q118" s="72"/>
      <c r="R118" s="72"/>
      <c r="S118" s="72"/>
      <c r="T118" s="72"/>
      <c r="U118" s="72"/>
      <c r="V118" s="72"/>
      <c r="W118" s="72"/>
      <c r="X118" s="72"/>
      <c r="Y118" s="72"/>
      <c r="Z118" s="72"/>
      <c r="AA118" s="72"/>
      <c r="AB118" s="72"/>
      <c r="AC118" s="72"/>
      <c r="AD118" s="72"/>
      <c r="AE118" s="72"/>
    </row>
    <row r="119" spans="1:31" s="71" customFormat="1" ht="33.75" customHeight="1" x14ac:dyDescent="0.2">
      <c r="A119" s="39">
        <v>112</v>
      </c>
      <c r="B119" s="250" t="s">
        <v>1597</v>
      </c>
      <c r="C119" s="250"/>
      <c r="D119" s="26">
        <f t="shared" si="6"/>
        <v>0</v>
      </c>
      <c r="E119" s="101"/>
      <c r="F119" s="101"/>
      <c r="G119" s="101"/>
      <c r="H119" s="101"/>
      <c r="I119" s="101"/>
      <c r="J119" s="101"/>
      <c r="K119" s="101"/>
      <c r="L119" s="167"/>
      <c r="M119" s="72"/>
      <c r="N119" s="72"/>
      <c r="O119" s="72"/>
      <c r="P119" s="72"/>
      <c r="Q119" s="72"/>
      <c r="R119" s="72"/>
      <c r="S119" s="72"/>
      <c r="T119" s="72"/>
      <c r="U119" s="72"/>
      <c r="V119" s="72"/>
      <c r="W119" s="72"/>
      <c r="X119" s="72"/>
      <c r="Y119" s="72"/>
      <c r="Z119" s="72"/>
      <c r="AA119" s="72"/>
      <c r="AB119" s="72"/>
      <c r="AC119" s="72"/>
      <c r="AD119" s="72"/>
      <c r="AE119" s="72"/>
    </row>
    <row r="120" spans="1:31" s="71" customFormat="1" ht="30" customHeight="1" x14ac:dyDescent="0.2">
      <c r="A120" s="39">
        <v>113</v>
      </c>
      <c r="B120" s="250" t="s">
        <v>1598</v>
      </c>
      <c r="C120" s="250"/>
      <c r="D120" s="26">
        <f t="shared" si="6"/>
        <v>3</v>
      </c>
      <c r="E120" s="101">
        <v>1</v>
      </c>
      <c r="F120" s="101">
        <v>2</v>
      </c>
      <c r="G120" s="101">
        <v>2</v>
      </c>
      <c r="H120" s="101"/>
      <c r="I120" s="101"/>
      <c r="J120" s="101"/>
      <c r="K120" s="101"/>
      <c r="L120" s="167"/>
      <c r="M120" s="72"/>
      <c r="N120" s="72"/>
      <c r="O120" s="72"/>
      <c r="P120" s="72"/>
      <c r="Q120" s="72"/>
      <c r="R120" s="72"/>
      <c r="S120" s="72"/>
      <c r="T120" s="72"/>
      <c r="U120" s="72"/>
      <c r="V120" s="72"/>
      <c r="W120" s="72"/>
      <c r="X120" s="72"/>
      <c r="Y120" s="72"/>
      <c r="Z120" s="72"/>
      <c r="AA120" s="72"/>
      <c r="AB120" s="72"/>
      <c r="AC120" s="72"/>
      <c r="AD120" s="72"/>
      <c r="AE120" s="72"/>
    </row>
    <row r="121" spans="1:31" s="168" customFormat="1" ht="32.25" customHeight="1" x14ac:dyDescent="0.2">
      <c r="A121" s="39">
        <v>114</v>
      </c>
      <c r="B121" s="254" t="s">
        <v>1599</v>
      </c>
      <c r="C121" s="254"/>
      <c r="D121" s="26">
        <f t="shared" si="6"/>
        <v>115</v>
      </c>
      <c r="E121" s="101">
        <v>76</v>
      </c>
      <c r="F121" s="101">
        <v>33</v>
      </c>
      <c r="G121" s="101">
        <v>32</v>
      </c>
      <c r="H121" s="101">
        <v>1</v>
      </c>
      <c r="I121" s="101"/>
      <c r="J121" s="101"/>
      <c r="K121" s="101">
        <v>6</v>
      </c>
      <c r="L121" s="167"/>
      <c r="M121" s="169"/>
      <c r="N121" s="169"/>
      <c r="O121" s="169"/>
      <c r="P121" s="169"/>
      <c r="Q121" s="169"/>
      <c r="R121" s="169"/>
      <c r="S121" s="169"/>
      <c r="T121" s="169"/>
      <c r="U121" s="169"/>
      <c r="V121" s="169"/>
      <c r="W121" s="169"/>
      <c r="X121" s="169"/>
      <c r="Y121" s="169"/>
      <c r="Z121" s="169"/>
      <c r="AA121" s="169"/>
      <c r="AB121" s="169"/>
      <c r="AC121" s="169"/>
      <c r="AD121" s="169"/>
      <c r="AE121" s="169"/>
    </row>
    <row r="122" spans="1:31" s="71" customFormat="1" ht="16.5" customHeight="1" x14ac:dyDescent="0.2">
      <c r="A122" s="39">
        <v>115</v>
      </c>
      <c r="B122" s="255" t="s">
        <v>1600</v>
      </c>
      <c r="C122" s="255"/>
      <c r="D122" s="26">
        <f t="shared" si="6"/>
        <v>2</v>
      </c>
      <c r="E122" s="101">
        <v>2</v>
      </c>
      <c r="F122" s="101"/>
      <c r="G122" s="101"/>
      <c r="H122" s="101"/>
      <c r="I122" s="101"/>
      <c r="J122" s="101"/>
      <c r="K122" s="101"/>
      <c r="L122" s="167"/>
      <c r="M122" s="72"/>
      <c r="N122" s="72"/>
      <c r="O122" s="72"/>
      <c r="P122" s="72"/>
      <c r="Q122" s="72"/>
      <c r="R122" s="72"/>
      <c r="S122" s="72"/>
      <c r="T122" s="72"/>
      <c r="U122" s="72"/>
      <c r="V122" s="72"/>
      <c r="W122" s="72"/>
      <c r="X122" s="72"/>
      <c r="Y122" s="72"/>
      <c r="Z122" s="72"/>
      <c r="AA122" s="72"/>
      <c r="AB122" s="72"/>
      <c r="AC122" s="72"/>
      <c r="AD122" s="72"/>
      <c r="AE122" s="72"/>
    </row>
    <row r="123" spans="1:31" s="168" customFormat="1" ht="16.5" customHeight="1" x14ac:dyDescent="0.2">
      <c r="A123" s="39">
        <v>116</v>
      </c>
      <c r="B123" s="254" t="s">
        <v>102</v>
      </c>
      <c r="C123" s="254"/>
      <c r="D123" s="26">
        <f t="shared" si="6"/>
        <v>34</v>
      </c>
      <c r="E123" s="101">
        <v>14</v>
      </c>
      <c r="F123" s="101">
        <v>19</v>
      </c>
      <c r="G123" s="101">
        <v>15</v>
      </c>
      <c r="H123" s="101"/>
      <c r="I123" s="101">
        <v>4</v>
      </c>
      <c r="J123" s="101"/>
      <c r="K123" s="101">
        <v>1</v>
      </c>
      <c r="L123" s="167"/>
      <c r="M123" s="169"/>
      <c r="N123" s="169"/>
      <c r="O123" s="169"/>
      <c r="P123" s="169"/>
      <c r="Q123" s="169"/>
      <c r="R123" s="169"/>
      <c r="S123" s="169"/>
      <c r="T123" s="169"/>
      <c r="U123" s="169"/>
      <c r="V123" s="169"/>
      <c r="W123" s="169"/>
      <c r="X123" s="169"/>
      <c r="Y123" s="169"/>
      <c r="Z123" s="169"/>
      <c r="AA123" s="169"/>
      <c r="AB123" s="169"/>
      <c r="AC123" s="169"/>
      <c r="AD123" s="169"/>
      <c r="AE123" s="169"/>
    </row>
    <row r="124" spans="1:31" s="71" customFormat="1" ht="45" customHeight="1" x14ac:dyDescent="0.2">
      <c r="A124" s="7"/>
      <c r="D124" s="72"/>
      <c r="E124" s="72"/>
      <c r="F124" s="72"/>
      <c r="G124" s="72"/>
      <c r="H124" s="72"/>
      <c r="I124" s="72"/>
      <c r="J124" s="104"/>
      <c r="K124" s="104"/>
      <c r="L124" s="104"/>
      <c r="M124" s="72"/>
      <c r="N124" s="72"/>
      <c r="O124" s="72"/>
      <c r="P124" s="72"/>
      <c r="Q124" s="72"/>
      <c r="R124" s="72"/>
      <c r="S124" s="72"/>
      <c r="T124" s="72"/>
      <c r="U124" s="72"/>
      <c r="V124" s="72"/>
      <c r="W124" s="72"/>
      <c r="X124" s="72"/>
      <c r="Y124" s="72"/>
      <c r="Z124" s="72"/>
      <c r="AA124" s="72"/>
      <c r="AB124" s="72"/>
      <c r="AC124" s="72"/>
      <c r="AD124" s="72"/>
      <c r="AE124" s="72"/>
    </row>
    <row r="125" spans="1:31" s="71" customFormat="1" ht="45" customHeight="1" x14ac:dyDescent="0.2">
      <c r="A125" s="7"/>
      <c r="D125" s="72"/>
      <c r="E125" s="72"/>
      <c r="F125" s="72"/>
      <c r="G125" s="72"/>
      <c r="H125" s="72"/>
      <c r="I125" s="72"/>
      <c r="J125" s="104"/>
      <c r="K125" s="104"/>
      <c r="L125" s="104"/>
      <c r="M125" s="72"/>
      <c r="N125" s="72"/>
      <c r="O125" s="72"/>
      <c r="P125" s="72"/>
      <c r="Q125" s="72"/>
      <c r="R125" s="72"/>
      <c r="S125" s="72"/>
      <c r="T125" s="72"/>
      <c r="U125" s="72"/>
      <c r="V125" s="72"/>
      <c r="W125" s="72"/>
      <c r="X125" s="72"/>
      <c r="Y125" s="72"/>
      <c r="Z125" s="72"/>
      <c r="AA125" s="72"/>
      <c r="AB125" s="72"/>
      <c r="AC125" s="72"/>
      <c r="AD125" s="72"/>
      <c r="AE125" s="72"/>
    </row>
    <row r="126" spans="1:31" ht="45" customHeight="1" x14ac:dyDescent="0.2">
      <c r="D126" s="74"/>
      <c r="E126" s="74"/>
      <c r="F126" s="74"/>
      <c r="G126" s="74"/>
      <c r="H126" s="74"/>
      <c r="I126" s="74"/>
      <c r="J126" s="105"/>
      <c r="K126" s="105"/>
      <c r="L126" s="105"/>
      <c r="M126" s="74"/>
      <c r="N126" s="74"/>
      <c r="O126" s="74"/>
      <c r="P126" s="74"/>
      <c r="Q126" s="74"/>
      <c r="R126" s="74"/>
      <c r="S126" s="74"/>
      <c r="T126" s="74"/>
      <c r="U126" s="74"/>
      <c r="V126" s="74"/>
      <c r="W126" s="74"/>
      <c r="X126" s="74"/>
      <c r="Y126" s="74"/>
      <c r="Z126" s="74"/>
      <c r="AA126" s="74"/>
      <c r="AB126" s="74"/>
      <c r="AC126" s="74"/>
      <c r="AD126" s="74"/>
      <c r="AE126" s="74"/>
    </row>
    <row r="127" spans="1:31" ht="45" customHeight="1" x14ac:dyDescent="0.2">
      <c r="D127" s="74"/>
      <c r="E127" s="74"/>
      <c r="F127" s="74"/>
      <c r="G127" s="74"/>
      <c r="H127" s="74"/>
      <c r="I127" s="74"/>
      <c r="J127" s="105"/>
      <c r="K127" s="105"/>
      <c r="L127" s="105"/>
      <c r="M127" s="74"/>
      <c r="N127" s="74"/>
      <c r="O127" s="74"/>
      <c r="P127" s="74"/>
      <c r="Q127" s="74"/>
      <c r="R127" s="74"/>
      <c r="S127" s="74"/>
      <c r="T127" s="74"/>
      <c r="U127" s="74"/>
      <c r="V127" s="74"/>
      <c r="W127" s="74"/>
      <c r="X127" s="74"/>
      <c r="Y127" s="74"/>
      <c r="Z127" s="74"/>
      <c r="AA127" s="74"/>
      <c r="AB127" s="74"/>
      <c r="AC127" s="74"/>
      <c r="AD127" s="74"/>
      <c r="AE127" s="74"/>
    </row>
    <row r="128" spans="1:31" ht="45" customHeight="1" x14ac:dyDescent="0.2">
      <c r="D128" s="74"/>
      <c r="E128" s="74"/>
      <c r="F128" s="74"/>
      <c r="G128" s="74"/>
      <c r="H128" s="74"/>
      <c r="I128" s="74"/>
      <c r="J128" s="105"/>
      <c r="K128" s="105"/>
      <c r="L128" s="105"/>
      <c r="M128" s="74"/>
      <c r="N128" s="74"/>
      <c r="O128" s="74"/>
      <c r="P128" s="74"/>
      <c r="Q128" s="74"/>
      <c r="R128" s="74"/>
      <c r="S128" s="74"/>
      <c r="T128" s="74"/>
      <c r="U128" s="74"/>
      <c r="V128" s="74"/>
      <c r="W128" s="74"/>
      <c r="X128" s="74"/>
      <c r="Y128" s="74"/>
      <c r="Z128" s="74"/>
      <c r="AA128" s="74"/>
      <c r="AB128" s="74"/>
      <c r="AC128" s="74"/>
      <c r="AD128" s="74"/>
      <c r="AE128" s="74"/>
    </row>
    <row r="129" spans="4:31" ht="45" customHeight="1" x14ac:dyDescent="0.2">
      <c r="D129" s="74"/>
      <c r="E129" s="74"/>
      <c r="F129" s="74"/>
      <c r="G129" s="74"/>
      <c r="H129" s="74"/>
      <c r="I129" s="74"/>
      <c r="J129" s="105"/>
      <c r="K129" s="105"/>
      <c r="L129" s="105"/>
      <c r="M129" s="74"/>
      <c r="N129" s="74"/>
      <c r="O129" s="74"/>
      <c r="P129" s="74"/>
      <c r="Q129" s="74"/>
      <c r="R129" s="74"/>
      <c r="S129" s="74"/>
      <c r="T129" s="74"/>
      <c r="U129" s="74"/>
      <c r="V129" s="74"/>
      <c r="W129" s="74"/>
      <c r="X129" s="74"/>
      <c r="Y129" s="74"/>
      <c r="Z129" s="74"/>
      <c r="AA129" s="74"/>
      <c r="AB129" s="74"/>
      <c r="AC129" s="74"/>
      <c r="AD129" s="74"/>
      <c r="AE129" s="74"/>
    </row>
    <row r="130" spans="4:31" ht="45" customHeight="1" x14ac:dyDescent="0.2">
      <c r="D130" s="74"/>
      <c r="E130" s="74"/>
      <c r="F130" s="74"/>
      <c r="G130" s="74"/>
      <c r="H130" s="74"/>
      <c r="I130" s="74"/>
      <c r="J130" s="105"/>
      <c r="K130" s="105"/>
      <c r="L130" s="105"/>
      <c r="M130" s="74"/>
      <c r="N130" s="74"/>
      <c r="O130" s="74"/>
      <c r="P130" s="74"/>
      <c r="Q130" s="74"/>
      <c r="R130" s="74"/>
      <c r="S130" s="74"/>
      <c r="T130" s="74"/>
      <c r="U130" s="74"/>
      <c r="V130" s="74"/>
      <c r="W130" s="74"/>
      <c r="X130" s="74"/>
      <c r="Y130" s="74"/>
      <c r="Z130" s="74"/>
      <c r="AA130" s="74"/>
      <c r="AB130" s="74"/>
      <c r="AC130" s="74"/>
      <c r="AD130" s="74"/>
      <c r="AE130" s="74"/>
    </row>
    <row r="131" spans="4:31" ht="45" customHeight="1" x14ac:dyDescent="0.2">
      <c r="D131" s="74"/>
      <c r="E131" s="74"/>
      <c r="F131" s="74"/>
      <c r="G131" s="74"/>
      <c r="H131" s="74"/>
      <c r="I131" s="74"/>
      <c r="J131" s="105"/>
      <c r="K131" s="105"/>
      <c r="L131" s="105"/>
      <c r="M131" s="74"/>
      <c r="N131" s="74"/>
      <c r="O131" s="74"/>
      <c r="P131" s="74"/>
      <c r="Q131" s="74"/>
      <c r="R131" s="74"/>
      <c r="S131" s="74"/>
      <c r="T131" s="74"/>
      <c r="U131" s="74"/>
      <c r="V131" s="74"/>
      <c r="W131" s="74"/>
      <c r="X131" s="74"/>
      <c r="Y131" s="74"/>
      <c r="Z131" s="74"/>
      <c r="AA131" s="74"/>
      <c r="AB131" s="74"/>
      <c r="AC131" s="74"/>
      <c r="AD131" s="74"/>
      <c r="AE131" s="74"/>
    </row>
    <row r="132" spans="4:31" ht="45" customHeight="1" x14ac:dyDescent="0.2">
      <c r="D132" s="74"/>
      <c r="E132" s="74"/>
      <c r="F132" s="74"/>
      <c r="G132" s="74"/>
      <c r="H132" s="74"/>
      <c r="I132" s="74"/>
      <c r="J132" s="105"/>
      <c r="K132" s="105"/>
      <c r="L132" s="105"/>
      <c r="M132" s="74"/>
      <c r="N132" s="74"/>
      <c r="O132" s="74"/>
      <c r="P132" s="74"/>
      <c r="Q132" s="74"/>
      <c r="R132" s="74"/>
      <c r="S132" s="74"/>
      <c r="T132" s="74"/>
      <c r="U132" s="74"/>
      <c r="V132" s="74"/>
      <c r="W132" s="74"/>
      <c r="X132" s="74"/>
      <c r="Y132" s="74"/>
      <c r="Z132" s="74"/>
      <c r="AA132" s="74"/>
      <c r="AB132" s="74"/>
      <c r="AC132" s="74"/>
      <c r="AD132" s="74"/>
      <c r="AE132" s="74"/>
    </row>
    <row r="133" spans="4:31" ht="45" customHeight="1" x14ac:dyDescent="0.2">
      <c r="D133" s="74"/>
      <c r="E133" s="74"/>
      <c r="F133" s="74"/>
      <c r="G133" s="74"/>
      <c r="H133" s="74"/>
      <c r="I133" s="74"/>
      <c r="J133" s="105"/>
      <c r="K133" s="105"/>
      <c r="L133" s="105"/>
      <c r="M133" s="74"/>
      <c r="N133" s="74"/>
      <c r="O133" s="74"/>
      <c r="P133" s="74"/>
      <c r="Q133" s="74"/>
      <c r="R133" s="74"/>
      <c r="S133" s="74"/>
      <c r="T133" s="74"/>
      <c r="U133" s="74"/>
      <c r="V133" s="74"/>
      <c r="W133" s="74"/>
      <c r="X133" s="74"/>
      <c r="Y133" s="74"/>
      <c r="Z133" s="74"/>
      <c r="AA133" s="74"/>
      <c r="AB133" s="74"/>
      <c r="AC133" s="74"/>
      <c r="AD133" s="74"/>
      <c r="AE133" s="74"/>
    </row>
    <row r="134" spans="4:31" ht="45" customHeight="1" x14ac:dyDescent="0.2">
      <c r="D134" s="74"/>
      <c r="E134" s="74"/>
      <c r="F134" s="74"/>
      <c r="G134" s="74"/>
      <c r="H134" s="74"/>
      <c r="I134" s="74"/>
      <c r="J134" s="105"/>
      <c r="K134" s="105"/>
      <c r="L134" s="105"/>
      <c r="M134" s="74"/>
      <c r="N134" s="74"/>
      <c r="O134" s="74"/>
      <c r="P134" s="74"/>
      <c r="Q134" s="74"/>
      <c r="R134" s="74"/>
      <c r="S134" s="74"/>
      <c r="T134" s="74"/>
      <c r="U134" s="74"/>
      <c r="V134" s="74"/>
      <c r="W134" s="74"/>
      <c r="X134" s="74"/>
      <c r="Y134" s="74"/>
      <c r="Z134" s="74"/>
      <c r="AA134" s="74"/>
      <c r="AB134" s="74"/>
      <c r="AC134" s="74"/>
      <c r="AD134" s="74"/>
      <c r="AE134" s="74"/>
    </row>
    <row r="135" spans="4:31" ht="45" customHeight="1" x14ac:dyDescent="0.2">
      <c r="D135" s="74"/>
      <c r="E135" s="74"/>
      <c r="F135" s="74"/>
      <c r="G135" s="74"/>
      <c r="H135" s="74"/>
      <c r="I135" s="74"/>
      <c r="J135" s="105"/>
      <c r="K135" s="105"/>
      <c r="L135" s="105"/>
      <c r="M135" s="74"/>
      <c r="N135" s="74"/>
      <c r="O135" s="74"/>
      <c r="P135" s="74"/>
      <c r="Q135" s="74"/>
      <c r="R135" s="74"/>
      <c r="S135" s="74"/>
      <c r="T135" s="74"/>
      <c r="U135" s="74"/>
      <c r="V135" s="74"/>
      <c r="W135" s="74"/>
      <c r="X135" s="74"/>
      <c r="Y135" s="74"/>
      <c r="Z135" s="74"/>
      <c r="AA135" s="74"/>
      <c r="AB135" s="74"/>
      <c r="AC135" s="74"/>
      <c r="AD135" s="74"/>
      <c r="AE135" s="74"/>
    </row>
    <row r="136" spans="4:31" ht="45" customHeight="1" x14ac:dyDescent="0.2">
      <c r="D136" s="74"/>
      <c r="E136" s="74"/>
      <c r="F136" s="74"/>
      <c r="G136" s="74"/>
      <c r="H136" s="74"/>
      <c r="I136" s="74"/>
      <c r="J136" s="105"/>
      <c r="K136" s="105"/>
      <c r="L136" s="105"/>
      <c r="M136" s="74"/>
      <c r="N136" s="74"/>
      <c r="O136" s="74"/>
      <c r="P136" s="74"/>
      <c r="Q136" s="74"/>
      <c r="R136" s="74"/>
      <c r="S136" s="74"/>
      <c r="T136" s="74"/>
      <c r="U136" s="74"/>
      <c r="V136" s="74"/>
      <c r="W136" s="74"/>
      <c r="X136" s="74"/>
      <c r="Y136" s="74"/>
      <c r="Z136" s="74"/>
      <c r="AA136" s="74"/>
      <c r="AB136" s="74"/>
      <c r="AC136" s="74"/>
      <c r="AD136" s="74"/>
      <c r="AE136" s="74"/>
    </row>
    <row r="137" spans="4:31" ht="45" customHeight="1" x14ac:dyDescent="0.2">
      <c r="D137" s="74"/>
      <c r="E137" s="74"/>
      <c r="F137" s="74"/>
      <c r="G137" s="74"/>
      <c r="H137" s="74"/>
      <c r="I137" s="74"/>
      <c r="J137" s="105"/>
      <c r="K137" s="105"/>
      <c r="L137" s="105"/>
      <c r="M137" s="74"/>
      <c r="N137" s="74"/>
      <c r="O137" s="74"/>
      <c r="P137" s="74"/>
      <c r="Q137" s="74"/>
      <c r="R137" s="74"/>
      <c r="S137" s="74"/>
      <c r="T137" s="74"/>
      <c r="U137" s="74"/>
      <c r="V137" s="74"/>
      <c r="W137" s="74"/>
      <c r="X137" s="74"/>
      <c r="Y137" s="74"/>
      <c r="Z137" s="74"/>
      <c r="AA137" s="74"/>
      <c r="AB137" s="74"/>
      <c r="AC137" s="74"/>
      <c r="AD137" s="74"/>
      <c r="AE137" s="74"/>
    </row>
    <row r="138" spans="4:31" ht="45" customHeight="1" x14ac:dyDescent="0.2">
      <c r="D138" s="74"/>
      <c r="E138" s="74"/>
      <c r="F138" s="74"/>
      <c r="G138" s="74"/>
      <c r="H138" s="74"/>
      <c r="I138" s="74"/>
      <c r="J138" s="105"/>
      <c r="K138" s="105"/>
      <c r="L138" s="105"/>
      <c r="M138" s="74"/>
      <c r="N138" s="74"/>
      <c r="O138" s="74"/>
      <c r="P138" s="74"/>
      <c r="Q138" s="74"/>
      <c r="R138" s="74"/>
      <c r="S138" s="74"/>
      <c r="T138" s="74"/>
      <c r="U138" s="74"/>
      <c r="V138" s="74"/>
      <c r="W138" s="74"/>
      <c r="X138" s="74"/>
      <c r="Y138" s="74"/>
      <c r="Z138" s="74"/>
      <c r="AA138" s="74"/>
      <c r="AB138" s="74"/>
      <c r="AC138" s="74"/>
      <c r="AD138" s="74"/>
      <c r="AE138" s="74"/>
    </row>
    <row r="139" spans="4:31" ht="45" customHeight="1" x14ac:dyDescent="0.2">
      <c r="D139" s="74"/>
      <c r="E139" s="74"/>
      <c r="F139" s="74"/>
      <c r="G139" s="74"/>
      <c r="H139" s="74"/>
      <c r="I139" s="74"/>
      <c r="J139" s="105"/>
      <c r="K139" s="105"/>
      <c r="L139" s="105"/>
      <c r="M139" s="74"/>
      <c r="N139" s="74"/>
      <c r="O139" s="74"/>
      <c r="P139" s="74"/>
      <c r="Q139" s="74"/>
      <c r="R139" s="74"/>
      <c r="S139" s="74"/>
      <c r="T139" s="74"/>
      <c r="U139" s="74"/>
      <c r="V139" s="74"/>
      <c r="W139" s="74"/>
      <c r="X139" s="74"/>
      <c r="Y139" s="74"/>
      <c r="Z139" s="74"/>
      <c r="AA139" s="74"/>
      <c r="AB139" s="74"/>
      <c r="AC139" s="74"/>
      <c r="AD139" s="74"/>
      <c r="AE139" s="74"/>
    </row>
    <row r="140" spans="4:31" ht="45" customHeight="1" x14ac:dyDescent="0.2">
      <c r="D140" s="74"/>
      <c r="E140" s="74"/>
      <c r="F140" s="74"/>
      <c r="G140" s="74"/>
      <c r="H140" s="74"/>
      <c r="I140" s="74"/>
      <c r="J140" s="105"/>
      <c r="K140" s="105"/>
      <c r="L140" s="105"/>
      <c r="M140" s="74"/>
      <c r="N140" s="74"/>
      <c r="O140" s="74"/>
      <c r="P140" s="74"/>
      <c r="Q140" s="74"/>
      <c r="R140" s="74"/>
      <c r="S140" s="74"/>
      <c r="T140" s="74"/>
      <c r="U140" s="74"/>
      <c r="V140" s="74"/>
      <c r="W140" s="74"/>
      <c r="X140" s="74"/>
      <c r="Y140" s="74"/>
      <c r="Z140" s="74"/>
      <c r="AA140" s="74"/>
      <c r="AB140" s="74"/>
      <c r="AC140" s="74"/>
      <c r="AD140" s="74"/>
      <c r="AE140" s="74"/>
    </row>
    <row r="141" spans="4:31" ht="45" customHeight="1" x14ac:dyDescent="0.2">
      <c r="D141" s="74"/>
      <c r="E141" s="74"/>
      <c r="F141" s="74"/>
      <c r="G141" s="74"/>
      <c r="H141" s="74"/>
      <c r="I141" s="74"/>
      <c r="J141" s="105"/>
      <c r="K141" s="105"/>
      <c r="L141" s="105"/>
      <c r="M141" s="74"/>
      <c r="N141" s="74"/>
      <c r="O141" s="74"/>
      <c r="P141" s="74"/>
      <c r="Q141" s="74"/>
      <c r="R141" s="74"/>
      <c r="S141" s="74"/>
      <c r="T141" s="74"/>
      <c r="U141" s="74"/>
      <c r="V141" s="74"/>
      <c r="W141" s="74"/>
      <c r="X141" s="74"/>
      <c r="Y141" s="74"/>
      <c r="Z141" s="74"/>
      <c r="AA141" s="74"/>
      <c r="AB141" s="74"/>
      <c r="AC141" s="74"/>
      <c r="AD141" s="74"/>
      <c r="AE141" s="74"/>
    </row>
    <row r="142" spans="4:31" ht="45" customHeight="1" x14ac:dyDescent="0.2">
      <c r="D142" s="74"/>
      <c r="E142" s="74"/>
      <c r="F142" s="74"/>
      <c r="G142" s="74"/>
      <c r="H142" s="74"/>
      <c r="I142" s="74"/>
      <c r="J142" s="105"/>
      <c r="K142" s="105"/>
      <c r="L142" s="105"/>
      <c r="M142" s="74"/>
      <c r="N142" s="74"/>
      <c r="O142" s="74"/>
      <c r="P142" s="74"/>
      <c r="Q142" s="74"/>
      <c r="R142" s="74"/>
      <c r="S142" s="74"/>
      <c r="T142" s="74"/>
      <c r="U142" s="74"/>
      <c r="V142" s="74"/>
      <c r="W142" s="74"/>
      <c r="X142" s="74"/>
      <c r="Y142" s="74"/>
      <c r="Z142" s="74"/>
      <c r="AA142" s="74"/>
      <c r="AB142" s="74"/>
      <c r="AC142" s="74"/>
      <c r="AD142" s="74"/>
      <c r="AE142" s="74"/>
    </row>
    <row r="143" spans="4:31" ht="45" customHeight="1" x14ac:dyDescent="0.2">
      <c r="D143" s="74"/>
      <c r="E143" s="74"/>
      <c r="F143" s="74"/>
      <c r="G143" s="74"/>
      <c r="H143" s="74"/>
      <c r="I143" s="74"/>
      <c r="J143" s="105"/>
      <c r="K143" s="105"/>
      <c r="L143" s="105"/>
      <c r="M143" s="74"/>
      <c r="N143" s="74"/>
      <c r="O143" s="74"/>
      <c r="P143" s="74"/>
      <c r="Q143" s="74"/>
      <c r="R143" s="74"/>
      <c r="S143" s="74"/>
      <c r="T143" s="74"/>
      <c r="U143" s="74"/>
      <c r="V143" s="74"/>
      <c r="W143" s="74"/>
      <c r="X143" s="74"/>
      <c r="Y143" s="74"/>
      <c r="Z143" s="74"/>
      <c r="AA143" s="74"/>
      <c r="AB143" s="74"/>
      <c r="AC143" s="74"/>
      <c r="AD143" s="74"/>
      <c r="AE143" s="74"/>
    </row>
    <row r="144" spans="4:31" ht="45" customHeight="1" x14ac:dyDescent="0.2">
      <c r="D144" s="74"/>
      <c r="E144" s="74"/>
      <c r="F144" s="74"/>
      <c r="G144" s="74"/>
      <c r="H144" s="74"/>
      <c r="I144" s="74"/>
      <c r="J144" s="105"/>
      <c r="K144" s="105"/>
      <c r="L144" s="105"/>
      <c r="M144" s="74"/>
      <c r="N144" s="74"/>
      <c r="O144" s="74"/>
      <c r="P144" s="74"/>
      <c r="Q144" s="74"/>
      <c r="R144" s="74"/>
      <c r="S144" s="74"/>
      <c r="T144" s="74"/>
      <c r="U144" s="74"/>
      <c r="V144" s="74"/>
      <c r="W144" s="74"/>
      <c r="X144" s="74"/>
      <c r="Y144" s="74"/>
      <c r="Z144" s="74"/>
      <c r="AA144" s="74"/>
      <c r="AB144" s="74"/>
      <c r="AC144" s="74"/>
      <c r="AD144" s="74"/>
      <c r="AE144" s="74"/>
    </row>
    <row r="145" spans="4:31" ht="45" customHeight="1" x14ac:dyDescent="0.2">
      <c r="D145" s="74"/>
      <c r="E145" s="74"/>
      <c r="F145" s="74"/>
      <c r="G145" s="74"/>
      <c r="H145" s="74"/>
      <c r="I145" s="74"/>
      <c r="J145" s="105"/>
      <c r="K145" s="105"/>
      <c r="L145" s="105"/>
      <c r="M145" s="74"/>
      <c r="N145" s="74"/>
      <c r="O145" s="74"/>
      <c r="P145" s="74"/>
      <c r="Q145" s="74"/>
      <c r="R145" s="74"/>
      <c r="S145" s="74"/>
      <c r="T145" s="74"/>
      <c r="U145" s="74"/>
      <c r="V145" s="74"/>
      <c r="W145" s="74"/>
      <c r="X145" s="74"/>
      <c r="Y145" s="74"/>
      <c r="Z145" s="74"/>
      <c r="AA145" s="74"/>
      <c r="AB145" s="74"/>
      <c r="AC145" s="74"/>
      <c r="AD145" s="74"/>
      <c r="AE145" s="74"/>
    </row>
    <row r="146" spans="4:31" ht="45" customHeight="1" x14ac:dyDescent="0.2">
      <c r="D146" s="74"/>
      <c r="E146" s="74"/>
      <c r="F146" s="74"/>
      <c r="G146" s="74"/>
      <c r="H146" s="74"/>
      <c r="I146" s="74"/>
      <c r="J146" s="105"/>
      <c r="K146" s="105"/>
      <c r="L146" s="105"/>
      <c r="M146" s="74"/>
      <c r="N146" s="74"/>
      <c r="O146" s="74"/>
      <c r="P146" s="74"/>
      <c r="Q146" s="74"/>
      <c r="R146" s="74"/>
      <c r="S146" s="74"/>
      <c r="T146" s="74"/>
      <c r="U146" s="74"/>
      <c r="V146" s="74"/>
      <c r="W146" s="74"/>
      <c r="X146" s="74"/>
      <c r="Y146" s="74"/>
      <c r="Z146" s="74"/>
      <c r="AA146" s="74"/>
      <c r="AB146" s="74"/>
      <c r="AC146" s="74"/>
      <c r="AD146" s="74"/>
      <c r="AE146" s="74"/>
    </row>
    <row r="147" spans="4:31" ht="45" customHeight="1" x14ac:dyDescent="0.2">
      <c r="D147" s="74"/>
      <c r="E147" s="74"/>
      <c r="F147" s="74"/>
      <c r="G147" s="74"/>
      <c r="H147" s="74"/>
      <c r="I147" s="74"/>
      <c r="J147" s="105"/>
      <c r="K147" s="105"/>
      <c r="L147" s="105"/>
      <c r="M147" s="74"/>
      <c r="N147" s="74"/>
      <c r="O147" s="74"/>
      <c r="P147" s="74"/>
      <c r="Q147" s="74"/>
      <c r="R147" s="74"/>
      <c r="S147" s="74"/>
      <c r="T147" s="74"/>
      <c r="U147" s="74"/>
      <c r="V147" s="74"/>
      <c r="W147" s="74"/>
      <c r="X147" s="74"/>
      <c r="Y147" s="74"/>
      <c r="Z147" s="74"/>
      <c r="AA147" s="74"/>
      <c r="AB147" s="74"/>
      <c r="AC147" s="74"/>
      <c r="AD147" s="74"/>
      <c r="AE147" s="74"/>
    </row>
    <row r="148" spans="4:31" ht="45" customHeight="1" x14ac:dyDescent="0.2">
      <c r="D148" s="74"/>
      <c r="E148" s="74"/>
      <c r="F148" s="74"/>
      <c r="G148" s="74"/>
      <c r="H148" s="74"/>
      <c r="I148" s="74"/>
      <c r="J148" s="105"/>
      <c r="K148" s="105"/>
      <c r="L148" s="105"/>
      <c r="M148" s="74"/>
      <c r="N148" s="74"/>
      <c r="O148" s="74"/>
      <c r="P148" s="74"/>
      <c r="Q148" s="74"/>
      <c r="R148" s="74"/>
      <c r="S148" s="74"/>
      <c r="T148" s="74"/>
      <c r="U148" s="74"/>
      <c r="V148" s="74"/>
      <c r="W148" s="74"/>
      <c r="X148" s="74"/>
      <c r="Y148" s="74"/>
      <c r="Z148" s="74"/>
      <c r="AA148" s="74"/>
      <c r="AB148" s="74"/>
      <c r="AC148" s="74"/>
      <c r="AD148" s="74"/>
      <c r="AE148" s="74"/>
    </row>
    <row r="149" spans="4:31" ht="45" customHeight="1" x14ac:dyDescent="0.2">
      <c r="D149" s="74"/>
      <c r="E149" s="74"/>
      <c r="F149" s="74"/>
      <c r="G149" s="74"/>
      <c r="H149" s="74"/>
      <c r="I149" s="74"/>
      <c r="J149" s="105"/>
      <c r="K149" s="105"/>
      <c r="L149" s="105"/>
      <c r="M149" s="74"/>
      <c r="N149" s="74"/>
      <c r="O149" s="74"/>
      <c r="P149" s="74"/>
      <c r="Q149" s="74"/>
      <c r="R149" s="74"/>
      <c r="S149" s="74"/>
      <c r="T149" s="74"/>
      <c r="U149" s="74"/>
      <c r="V149" s="74"/>
      <c r="W149" s="74"/>
      <c r="X149" s="74"/>
      <c r="Y149" s="74"/>
      <c r="Z149" s="74"/>
      <c r="AA149" s="74"/>
      <c r="AB149" s="74"/>
      <c r="AC149" s="74"/>
      <c r="AD149" s="74"/>
      <c r="AE149" s="74"/>
    </row>
    <row r="150" spans="4:31" ht="45" customHeight="1" x14ac:dyDescent="0.2">
      <c r="D150" s="74"/>
      <c r="E150" s="74"/>
      <c r="F150" s="74"/>
      <c r="G150" s="74"/>
      <c r="H150" s="74"/>
      <c r="I150" s="74"/>
      <c r="J150" s="105"/>
      <c r="K150" s="105"/>
      <c r="L150" s="105"/>
      <c r="M150" s="74"/>
      <c r="N150" s="74"/>
      <c r="O150" s="74"/>
      <c r="P150" s="74"/>
      <c r="Q150" s="74"/>
      <c r="R150" s="74"/>
      <c r="S150" s="74"/>
      <c r="T150" s="74"/>
      <c r="U150" s="74"/>
      <c r="V150" s="74"/>
      <c r="W150" s="74"/>
      <c r="X150" s="74"/>
      <c r="Y150" s="74"/>
      <c r="Z150" s="74"/>
      <c r="AA150" s="74"/>
      <c r="AB150" s="74"/>
      <c r="AC150" s="74"/>
      <c r="AD150" s="74"/>
      <c r="AE150" s="74"/>
    </row>
    <row r="151" spans="4:31" ht="45" customHeight="1" x14ac:dyDescent="0.2">
      <c r="D151" s="74"/>
      <c r="E151" s="74"/>
      <c r="F151" s="74"/>
      <c r="G151" s="74"/>
      <c r="H151" s="74"/>
      <c r="I151" s="74"/>
      <c r="J151" s="105"/>
      <c r="K151" s="105"/>
      <c r="L151" s="105"/>
      <c r="M151" s="74"/>
      <c r="N151" s="74"/>
      <c r="O151" s="74"/>
      <c r="P151" s="74"/>
      <c r="Q151" s="74"/>
      <c r="R151" s="74"/>
      <c r="S151" s="74"/>
      <c r="T151" s="74"/>
      <c r="U151" s="74"/>
      <c r="V151" s="74"/>
      <c r="W151" s="74"/>
      <c r="X151" s="74"/>
      <c r="Y151" s="74"/>
      <c r="Z151" s="74"/>
      <c r="AA151" s="74"/>
      <c r="AB151" s="74"/>
      <c r="AC151" s="74"/>
      <c r="AD151" s="74"/>
      <c r="AE151" s="74"/>
    </row>
    <row r="152" spans="4:31" ht="45" customHeight="1" x14ac:dyDescent="0.2">
      <c r="D152" s="74"/>
      <c r="E152" s="74"/>
      <c r="F152" s="74"/>
      <c r="G152" s="74"/>
      <c r="H152" s="74"/>
      <c r="I152" s="74"/>
      <c r="J152" s="105"/>
      <c r="K152" s="105"/>
      <c r="L152" s="105"/>
      <c r="M152" s="74"/>
      <c r="N152" s="74"/>
      <c r="O152" s="74"/>
      <c r="P152" s="74"/>
      <c r="Q152" s="74"/>
      <c r="R152" s="74"/>
      <c r="S152" s="74"/>
      <c r="T152" s="74"/>
      <c r="U152" s="74"/>
      <c r="V152" s="74"/>
      <c r="W152" s="74"/>
      <c r="X152" s="74"/>
      <c r="Y152" s="74"/>
      <c r="Z152" s="74"/>
      <c r="AA152" s="74"/>
      <c r="AB152" s="74"/>
      <c r="AC152" s="74"/>
      <c r="AD152" s="74"/>
      <c r="AE152" s="74"/>
    </row>
    <row r="153" spans="4:31" ht="45" customHeight="1" x14ac:dyDescent="0.2">
      <c r="D153" s="74"/>
      <c r="E153" s="74"/>
      <c r="F153" s="74"/>
      <c r="G153" s="74"/>
      <c r="H153" s="74"/>
      <c r="I153" s="74"/>
      <c r="J153" s="105"/>
      <c r="K153" s="105"/>
      <c r="L153" s="105"/>
      <c r="M153" s="74"/>
      <c r="N153" s="74"/>
      <c r="O153" s="74"/>
      <c r="P153" s="74"/>
      <c r="Q153" s="74"/>
      <c r="R153" s="74"/>
      <c r="S153" s="74"/>
      <c r="T153" s="74"/>
      <c r="U153" s="74"/>
      <c r="V153" s="74"/>
      <c r="W153" s="74"/>
      <c r="X153" s="74"/>
      <c r="Y153" s="74"/>
      <c r="Z153" s="74"/>
      <c r="AA153" s="74"/>
      <c r="AB153" s="74"/>
      <c r="AC153" s="74"/>
      <c r="AD153" s="74"/>
      <c r="AE153" s="74"/>
    </row>
    <row r="154" spans="4:31" ht="45" customHeight="1" x14ac:dyDescent="0.2">
      <c r="D154" s="74"/>
      <c r="E154" s="74"/>
      <c r="F154" s="74"/>
      <c r="G154" s="74"/>
      <c r="H154" s="74"/>
      <c r="I154" s="74"/>
      <c r="J154" s="105"/>
      <c r="K154" s="105"/>
      <c r="L154" s="105"/>
      <c r="M154" s="74"/>
      <c r="N154" s="74"/>
      <c r="O154" s="74"/>
      <c r="P154" s="74"/>
      <c r="Q154" s="74"/>
      <c r="R154" s="74"/>
      <c r="S154" s="74"/>
      <c r="T154" s="74"/>
      <c r="U154" s="74"/>
      <c r="V154" s="74"/>
      <c r="W154" s="74"/>
      <c r="X154" s="74"/>
      <c r="Y154" s="74"/>
      <c r="Z154" s="74"/>
      <c r="AA154" s="74"/>
      <c r="AB154" s="74"/>
      <c r="AC154" s="74"/>
      <c r="AD154" s="74"/>
      <c r="AE154" s="74"/>
    </row>
    <row r="155" spans="4:31" ht="45" customHeight="1" x14ac:dyDescent="0.2">
      <c r="D155" s="74"/>
      <c r="E155" s="74"/>
      <c r="F155" s="74"/>
      <c r="G155" s="74"/>
      <c r="H155" s="74"/>
      <c r="I155" s="74"/>
      <c r="J155" s="105"/>
      <c r="K155" s="105"/>
      <c r="L155" s="105"/>
      <c r="M155" s="74"/>
      <c r="N155" s="74"/>
      <c r="O155" s="74"/>
      <c r="P155" s="74"/>
      <c r="Q155" s="74"/>
      <c r="R155" s="74"/>
      <c r="S155" s="74"/>
      <c r="T155" s="74"/>
      <c r="U155" s="74"/>
      <c r="V155" s="74"/>
      <c r="W155" s="74"/>
      <c r="X155" s="74"/>
      <c r="Y155" s="74"/>
      <c r="Z155" s="74"/>
      <c r="AA155" s="74"/>
      <c r="AB155" s="74"/>
      <c r="AC155" s="74"/>
      <c r="AD155" s="74"/>
      <c r="AE155" s="74"/>
    </row>
    <row r="156" spans="4:31" ht="45" customHeight="1" x14ac:dyDescent="0.2">
      <c r="D156" s="74"/>
      <c r="E156" s="74"/>
      <c r="F156" s="74"/>
      <c r="G156" s="74"/>
      <c r="H156" s="74"/>
      <c r="I156" s="74"/>
      <c r="J156" s="105"/>
      <c r="K156" s="105"/>
      <c r="L156" s="105"/>
      <c r="M156" s="74"/>
      <c r="N156" s="74"/>
      <c r="O156" s="74"/>
      <c r="P156" s="74"/>
      <c r="Q156" s="74"/>
      <c r="R156" s="74"/>
      <c r="S156" s="74"/>
      <c r="T156" s="74"/>
      <c r="U156" s="74"/>
      <c r="V156" s="74"/>
      <c r="W156" s="74"/>
      <c r="X156" s="74"/>
      <c r="Y156" s="74"/>
      <c r="Z156" s="74"/>
      <c r="AA156" s="74"/>
      <c r="AB156" s="74"/>
      <c r="AC156" s="74"/>
      <c r="AD156" s="74"/>
      <c r="AE156" s="74"/>
    </row>
  </sheetData>
  <mergeCells count="131">
    <mergeCell ref="L2:L6"/>
    <mergeCell ref="F3:F6"/>
    <mergeCell ref="B7:C7"/>
    <mergeCell ref="H4:H6"/>
    <mergeCell ref="I4:I6"/>
    <mergeCell ref="G3:J3"/>
    <mergeCell ref="G4:G6"/>
    <mergeCell ref="B11:C11"/>
    <mergeCell ref="B50:C50"/>
    <mergeCell ref="B54:C54"/>
    <mergeCell ref="B38:C38"/>
    <mergeCell ref="B39:C39"/>
    <mergeCell ref="B35:C35"/>
    <mergeCell ref="B36:C36"/>
    <mergeCell ref="B41:C41"/>
    <mergeCell ref="B48:C48"/>
    <mergeCell ref="B49:C49"/>
    <mergeCell ref="B59:C59"/>
    <mergeCell ref="B56:C56"/>
    <mergeCell ref="B57:C57"/>
    <mergeCell ref="B58:C58"/>
    <mergeCell ref="B33:C33"/>
    <mergeCell ref="B34:C34"/>
    <mergeCell ref="B37:C37"/>
    <mergeCell ref="B42:C42"/>
    <mergeCell ref="A1:K1"/>
    <mergeCell ref="A2:A6"/>
    <mergeCell ref="B2:C6"/>
    <mergeCell ref="D2:D6"/>
    <mergeCell ref="E2:E6"/>
    <mergeCell ref="K2:K6"/>
    <mergeCell ref="F2:J2"/>
    <mergeCell ref="J4:J6"/>
    <mergeCell ref="B92:C92"/>
    <mergeCell ref="B90:C90"/>
    <mergeCell ref="B91:C91"/>
    <mergeCell ref="B63:C63"/>
    <mergeCell ref="B64:C64"/>
    <mergeCell ref="B71:C71"/>
    <mergeCell ref="B72:C72"/>
    <mergeCell ref="B73:C73"/>
    <mergeCell ref="B66:C66"/>
    <mergeCell ref="B77:C77"/>
    <mergeCell ref="B89:C89"/>
    <mergeCell ref="B93:C93"/>
    <mergeCell ref="B94:C94"/>
    <mergeCell ref="B88:C88"/>
    <mergeCell ref="B78:C78"/>
    <mergeCell ref="B86:C86"/>
    <mergeCell ref="B79:C79"/>
    <mergeCell ref="B80:C80"/>
    <mergeCell ref="B81:C81"/>
    <mergeCell ref="B82:C82"/>
    <mergeCell ref="B121:C121"/>
    <mergeCell ref="B122:C122"/>
    <mergeCell ref="B123:C123"/>
    <mergeCell ref="B115:C115"/>
    <mergeCell ref="B116:C116"/>
    <mergeCell ref="B117:C117"/>
    <mergeCell ref="B118:C118"/>
    <mergeCell ref="B119:C119"/>
    <mergeCell ref="B120:C120"/>
    <mergeCell ref="B114:C114"/>
    <mergeCell ref="B98:C98"/>
    <mergeCell ref="B107:C107"/>
    <mergeCell ref="B113:C113"/>
    <mergeCell ref="B106:C106"/>
    <mergeCell ref="B99:C99"/>
    <mergeCell ref="B101:C101"/>
    <mergeCell ref="B112:C112"/>
    <mergeCell ref="B108:C108"/>
    <mergeCell ref="B100:C100"/>
    <mergeCell ref="B20:C20"/>
    <mergeCell ref="B25:C25"/>
    <mergeCell ref="B24:C24"/>
    <mergeCell ref="B109:C109"/>
    <mergeCell ref="B110:C110"/>
    <mergeCell ref="B111:C111"/>
    <mergeCell ref="B95:C95"/>
    <mergeCell ref="B96:C96"/>
    <mergeCell ref="B83:C83"/>
    <mergeCell ref="B84:C84"/>
    <mergeCell ref="B26:C26"/>
    <mergeCell ref="B27:C27"/>
    <mergeCell ref="B28:C28"/>
    <mergeCell ref="B29:C29"/>
    <mergeCell ref="B47:C47"/>
    <mergeCell ref="B40:C40"/>
    <mergeCell ref="B32:C32"/>
    <mergeCell ref="B30:C30"/>
    <mergeCell ref="B31:C31"/>
    <mergeCell ref="B9:C9"/>
    <mergeCell ref="B10:C10"/>
    <mergeCell ref="B19:C19"/>
    <mergeCell ref="B21:C21"/>
    <mergeCell ref="B22:C22"/>
    <mergeCell ref="B23:C23"/>
    <mergeCell ref="B12:C12"/>
    <mergeCell ref="B13:C13"/>
    <mergeCell ref="B17:C17"/>
    <mergeCell ref="B18:C18"/>
    <mergeCell ref="B61:C61"/>
    <mergeCell ref="B68:C68"/>
    <mergeCell ref="B87:C87"/>
    <mergeCell ref="B65:C65"/>
    <mergeCell ref="B69:C69"/>
    <mergeCell ref="B70:C70"/>
    <mergeCell ref="B74:C74"/>
    <mergeCell ref="B75:C75"/>
    <mergeCell ref="B76:C76"/>
    <mergeCell ref="B85:C85"/>
    <mergeCell ref="B105:C105"/>
    <mergeCell ref="B97:C97"/>
    <mergeCell ref="B67:C67"/>
    <mergeCell ref="B55:C55"/>
    <mergeCell ref="B43:C43"/>
    <mergeCell ref="B44:C44"/>
    <mergeCell ref="B45:C45"/>
    <mergeCell ref="B51:C51"/>
    <mergeCell ref="B46:C46"/>
    <mergeCell ref="B52:C52"/>
    <mergeCell ref="B8:C8"/>
    <mergeCell ref="B14:C14"/>
    <mergeCell ref="B15:C15"/>
    <mergeCell ref="B16:C16"/>
    <mergeCell ref="B103:C103"/>
    <mergeCell ref="B104:C104"/>
    <mergeCell ref="B53:C53"/>
    <mergeCell ref="B102:C102"/>
    <mergeCell ref="B60:C60"/>
    <mergeCell ref="B62:C62"/>
  </mergeCells>
  <phoneticPr fontId="0" type="noConversion"/>
  <pageMargins left="0.23622047244094491" right="0.23622047244094491" top="0.35433070866141736" bottom="0.55118110236220474" header="0.31496062992125984" footer="0.31496062992125984"/>
  <pageSetup paperSize="9" scale="78" firstPageNumber="3" fitToHeight="0" pageOrder="overThenDown" orientation="landscape" useFirstPageNumber="1" r:id="rId1"/>
  <headerFooter>
    <oddFooter>&amp;C&amp;LE4AA1F2F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zoomScaleNormal="100" workbookViewId="0">
      <selection activeCell="A14" sqref="A14"/>
    </sheetView>
  </sheetViews>
  <sheetFormatPr defaultRowHeight="12.75" x14ac:dyDescent="0.2"/>
  <cols>
    <col min="1" max="1" width="3.7109375" style="2" customWidth="1"/>
    <col min="2" max="2" width="49.28515625" style="2" customWidth="1"/>
    <col min="3" max="3" width="12.140625" style="2" customWidth="1"/>
    <col min="4" max="4" width="12.85546875" style="2" customWidth="1"/>
    <col min="5" max="5" width="10.5703125" style="2" customWidth="1"/>
    <col min="6" max="6" width="13.28515625" style="2" customWidth="1"/>
    <col min="7" max="7" width="13.140625" style="2" customWidth="1"/>
    <col min="8" max="8" width="10.140625" style="2" customWidth="1"/>
    <col min="9" max="9" width="11.5703125" style="2" customWidth="1"/>
    <col min="10" max="16384" width="9.140625" style="2"/>
  </cols>
  <sheetData>
    <row r="1" spans="1:10" ht="25.5" customHeight="1" x14ac:dyDescent="0.2">
      <c r="A1" s="276" t="s">
        <v>1601</v>
      </c>
      <c r="B1" s="276"/>
      <c r="C1" s="276"/>
      <c r="D1" s="276"/>
      <c r="E1" s="276"/>
      <c r="F1" s="276"/>
      <c r="G1" s="276"/>
      <c r="H1" s="276"/>
      <c r="I1" s="276"/>
    </row>
    <row r="2" spans="1:10" ht="16.5" customHeight="1" x14ac:dyDescent="0.2">
      <c r="A2" s="277" t="s">
        <v>21</v>
      </c>
      <c r="B2" s="279" t="s">
        <v>11</v>
      </c>
      <c r="C2" s="282" t="s">
        <v>1517</v>
      </c>
      <c r="D2" s="285" t="s">
        <v>125</v>
      </c>
      <c r="E2" s="285" t="s">
        <v>124</v>
      </c>
      <c r="F2" s="285"/>
      <c r="G2" s="285"/>
      <c r="H2" s="282" t="s">
        <v>123</v>
      </c>
      <c r="I2" s="282" t="s">
        <v>149</v>
      </c>
    </row>
    <row r="3" spans="1:10" ht="16.5" customHeight="1" x14ac:dyDescent="0.2">
      <c r="A3" s="278"/>
      <c r="B3" s="280"/>
      <c r="C3" s="283"/>
      <c r="D3" s="285"/>
      <c r="E3" s="282" t="s">
        <v>12</v>
      </c>
      <c r="F3" s="285" t="s">
        <v>24</v>
      </c>
      <c r="G3" s="285"/>
      <c r="H3" s="283"/>
      <c r="I3" s="283"/>
    </row>
    <row r="4" spans="1:10" ht="109.5" customHeight="1" x14ac:dyDescent="0.2">
      <c r="A4" s="278"/>
      <c r="B4" s="281"/>
      <c r="C4" s="284"/>
      <c r="D4" s="285"/>
      <c r="E4" s="284"/>
      <c r="F4" s="58" t="s">
        <v>61</v>
      </c>
      <c r="G4" s="58" t="s">
        <v>129</v>
      </c>
      <c r="H4" s="284"/>
      <c r="I4" s="284"/>
    </row>
    <row r="5" spans="1:10" s="61" customFormat="1" ht="11.25" x14ac:dyDescent="0.2">
      <c r="A5" s="62" t="s">
        <v>26</v>
      </c>
      <c r="B5" s="63" t="s">
        <v>27</v>
      </c>
      <c r="C5" s="63">
        <v>1</v>
      </c>
      <c r="D5" s="63">
        <v>2</v>
      </c>
      <c r="E5" s="63">
        <v>3</v>
      </c>
      <c r="F5" s="63">
        <v>4</v>
      </c>
      <c r="G5" s="63">
        <v>5</v>
      </c>
      <c r="H5" s="63">
        <v>6</v>
      </c>
      <c r="I5" s="63">
        <v>7</v>
      </c>
    </row>
    <row r="6" spans="1:10" s="6" customFormat="1" ht="16.5" customHeight="1" x14ac:dyDescent="0.2">
      <c r="A6" s="57">
        <v>1</v>
      </c>
      <c r="B6" s="34" t="s">
        <v>114</v>
      </c>
      <c r="C6" s="176">
        <f t="shared" ref="C6:I6" si="0">SUM(C7:C13)</f>
        <v>19498</v>
      </c>
      <c r="D6" s="176">
        <f t="shared" si="0"/>
        <v>9499</v>
      </c>
      <c r="E6" s="176">
        <f t="shared" si="0"/>
        <v>9631</v>
      </c>
      <c r="F6" s="176">
        <f t="shared" si="0"/>
        <v>5838</v>
      </c>
      <c r="G6" s="176">
        <f t="shared" si="0"/>
        <v>198</v>
      </c>
      <c r="H6" s="176">
        <f t="shared" si="0"/>
        <v>336</v>
      </c>
      <c r="I6" s="176">
        <f t="shared" si="0"/>
        <v>32</v>
      </c>
    </row>
    <row r="7" spans="1:10" ht="16.5" customHeight="1" x14ac:dyDescent="0.2">
      <c r="A7" s="40">
        <v>2</v>
      </c>
      <c r="B7" s="37" t="s">
        <v>117</v>
      </c>
      <c r="C7" s="175">
        <f t="shared" ref="C7:C13" si="1">SUM(D7,E7,H7,I7)</f>
        <v>177</v>
      </c>
      <c r="D7" s="130">
        <v>79</v>
      </c>
      <c r="E7" s="131">
        <v>96</v>
      </c>
      <c r="F7" s="130">
        <v>93</v>
      </c>
      <c r="G7" s="130"/>
      <c r="H7" s="27">
        <v>2</v>
      </c>
      <c r="I7" s="27"/>
      <c r="J7" s="5"/>
    </row>
    <row r="8" spans="1:10" ht="16.5" customHeight="1" x14ac:dyDescent="0.2">
      <c r="A8" s="40">
        <v>3</v>
      </c>
      <c r="B8" s="37" t="s">
        <v>17</v>
      </c>
      <c r="C8" s="175">
        <f t="shared" si="1"/>
        <v>1636</v>
      </c>
      <c r="D8" s="130">
        <v>290</v>
      </c>
      <c r="E8" s="131">
        <v>1343</v>
      </c>
      <c r="F8" s="130">
        <v>1312</v>
      </c>
      <c r="G8" s="130">
        <v>6</v>
      </c>
      <c r="H8" s="27">
        <v>3</v>
      </c>
      <c r="I8" s="27"/>
      <c r="J8" s="11"/>
    </row>
    <row r="9" spans="1:10" ht="16.5" customHeight="1" x14ac:dyDescent="0.2">
      <c r="A9" s="40">
        <v>4</v>
      </c>
      <c r="B9" s="37" t="s">
        <v>18</v>
      </c>
      <c r="C9" s="175">
        <f t="shared" si="1"/>
        <v>1047</v>
      </c>
      <c r="D9" s="130">
        <v>519</v>
      </c>
      <c r="E9" s="131">
        <v>519</v>
      </c>
      <c r="F9" s="130">
        <v>492</v>
      </c>
      <c r="G9" s="130">
        <v>4</v>
      </c>
      <c r="H9" s="27">
        <v>9</v>
      </c>
      <c r="I9" s="27"/>
    </row>
    <row r="10" spans="1:10" ht="16.5" customHeight="1" x14ac:dyDescent="0.2">
      <c r="A10" s="40">
        <v>5</v>
      </c>
      <c r="B10" s="37" t="s">
        <v>19</v>
      </c>
      <c r="C10" s="175">
        <f t="shared" si="1"/>
        <v>815</v>
      </c>
      <c r="D10" s="130">
        <v>327</v>
      </c>
      <c r="E10" s="131">
        <v>474</v>
      </c>
      <c r="F10" s="130">
        <v>431</v>
      </c>
      <c r="G10" s="130">
        <v>1</v>
      </c>
      <c r="H10" s="27">
        <v>11</v>
      </c>
      <c r="I10" s="27">
        <v>3</v>
      </c>
    </row>
    <row r="11" spans="1:10" ht="16.5" customHeight="1" x14ac:dyDescent="0.2">
      <c r="A11" s="40">
        <v>6</v>
      </c>
      <c r="B11" s="37" t="s">
        <v>118</v>
      </c>
      <c r="C11" s="175">
        <f t="shared" si="1"/>
        <v>1619</v>
      </c>
      <c r="D11" s="130">
        <v>458</v>
      </c>
      <c r="E11" s="131">
        <v>1154</v>
      </c>
      <c r="F11" s="130">
        <v>1092</v>
      </c>
      <c r="G11" s="130">
        <v>2</v>
      </c>
      <c r="H11" s="27">
        <v>6</v>
      </c>
      <c r="I11" s="27">
        <v>1</v>
      </c>
    </row>
    <row r="12" spans="1:10" ht="16.5" customHeight="1" x14ac:dyDescent="0.2">
      <c r="A12" s="40">
        <v>7</v>
      </c>
      <c r="B12" s="68" t="s">
        <v>119</v>
      </c>
      <c r="C12" s="175">
        <f t="shared" si="1"/>
        <v>24</v>
      </c>
      <c r="D12" s="131">
        <v>4</v>
      </c>
      <c r="E12" s="131">
        <v>20</v>
      </c>
      <c r="F12" s="130">
        <v>20</v>
      </c>
      <c r="G12" s="130"/>
      <c r="H12" s="27"/>
      <c r="I12" s="27"/>
    </row>
    <row r="13" spans="1:10" ht="16.5" customHeight="1" x14ac:dyDescent="0.2">
      <c r="A13" s="40">
        <v>8</v>
      </c>
      <c r="B13" s="42" t="s">
        <v>20</v>
      </c>
      <c r="C13" s="175">
        <f t="shared" si="1"/>
        <v>14180</v>
      </c>
      <c r="D13" s="130">
        <v>7822</v>
      </c>
      <c r="E13" s="131">
        <v>6025</v>
      </c>
      <c r="F13" s="130">
        <v>2398</v>
      </c>
      <c r="G13" s="130">
        <v>185</v>
      </c>
      <c r="H13" s="27">
        <v>305</v>
      </c>
      <c r="I13" s="27">
        <v>28</v>
      </c>
    </row>
  </sheetData>
  <mergeCells count="10">
    <mergeCell ref="A1:I1"/>
    <mergeCell ref="A2:A4"/>
    <mergeCell ref="B2:B4"/>
    <mergeCell ref="C2:C4"/>
    <mergeCell ref="D2:D4"/>
    <mergeCell ref="E2:G2"/>
    <mergeCell ref="H2:H4"/>
    <mergeCell ref="E3:E4"/>
    <mergeCell ref="F3:G3"/>
    <mergeCell ref="I2:I4"/>
  </mergeCells>
  <phoneticPr fontId="0" type="noConversion"/>
  <pageMargins left="0.55118110236220474" right="0.55118110236220474" top="0.59055118110236227" bottom="0.78740157480314965" header="0.31496062992125984" footer="0.31496062992125984"/>
  <pageSetup paperSize="9" firstPageNumber="10" pageOrder="overThenDown" orientation="landscape" useFirstPageNumber="1" r:id="rId1"/>
  <headerFooter>
    <oddFooter>&amp;C&amp;LE4AA1F2F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45"/>
  <sheetViews>
    <sheetView topLeftCell="A4" zoomScaleNormal="100" workbookViewId="0">
      <selection activeCell="E8" sqref="E8:O13"/>
    </sheetView>
  </sheetViews>
  <sheetFormatPr defaultRowHeight="12.75" x14ac:dyDescent="0.2"/>
  <cols>
    <col min="1" max="1" width="5" style="86" customWidth="1"/>
    <col min="2" max="2" width="12.5703125" customWidth="1"/>
    <col min="3" max="3" width="4.5703125" customWidth="1"/>
    <col min="4" max="4" width="41.5703125" customWidth="1"/>
    <col min="5" max="5" width="12.28515625" customWidth="1"/>
    <col min="6" max="6" width="12.5703125" customWidth="1"/>
    <col min="7" max="7" width="11.7109375" customWidth="1"/>
    <col min="8" max="8" width="13.28515625" style="2" customWidth="1"/>
    <col min="9" max="9" width="11.28515625" customWidth="1"/>
    <col min="10" max="10" width="12.7109375" customWidth="1"/>
    <col min="11" max="11" width="11.28515625" customWidth="1"/>
    <col min="12" max="12" width="9.85546875" style="2" customWidth="1"/>
    <col min="13" max="14" width="9.85546875" customWidth="1"/>
    <col min="15" max="15" width="12.42578125" customWidth="1"/>
    <col min="16" max="16" width="10.140625" customWidth="1"/>
  </cols>
  <sheetData>
    <row r="1" spans="1:55" ht="24" customHeight="1" x14ac:dyDescent="0.3">
      <c r="A1" s="305" t="s">
        <v>138</v>
      </c>
      <c r="B1" s="305"/>
      <c r="C1" s="305"/>
      <c r="D1" s="305"/>
      <c r="E1" s="305"/>
      <c r="F1" s="305"/>
      <c r="G1" s="305"/>
      <c r="H1" s="305"/>
      <c r="I1" s="305"/>
      <c r="J1" s="305"/>
      <c r="K1" s="305"/>
      <c r="L1" s="305"/>
      <c r="M1" s="305"/>
      <c r="N1" s="305"/>
      <c r="O1" s="305"/>
      <c r="P1" s="85"/>
    </row>
    <row r="2" spans="1:55" ht="18.75" customHeight="1" x14ac:dyDescent="0.2">
      <c r="A2" s="314" t="s">
        <v>21</v>
      </c>
      <c r="B2" s="317" t="s">
        <v>139</v>
      </c>
      <c r="C2" s="317"/>
      <c r="D2" s="317"/>
      <c r="E2" s="306" t="s">
        <v>140</v>
      </c>
      <c r="F2" s="306"/>
      <c r="G2" s="306" t="s">
        <v>141</v>
      </c>
      <c r="H2" s="313" t="s">
        <v>142</v>
      </c>
      <c r="I2" s="307" t="s">
        <v>143</v>
      </c>
      <c r="J2" s="308"/>
      <c r="K2" s="308"/>
      <c r="L2" s="308"/>
      <c r="M2" s="308"/>
      <c r="N2" s="309"/>
      <c r="O2" s="306" t="s">
        <v>103</v>
      </c>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row>
    <row r="3" spans="1:55" ht="17.25" customHeight="1" x14ac:dyDescent="0.2">
      <c r="A3" s="315"/>
      <c r="B3" s="317"/>
      <c r="C3" s="317"/>
      <c r="D3" s="317"/>
      <c r="E3" s="306"/>
      <c r="F3" s="306"/>
      <c r="G3" s="306"/>
      <c r="H3" s="313"/>
      <c r="I3" s="310" t="s">
        <v>12</v>
      </c>
      <c r="J3" s="300" t="s">
        <v>24</v>
      </c>
      <c r="K3" s="301"/>
      <c r="L3" s="301"/>
      <c r="M3" s="301"/>
      <c r="N3" s="302"/>
      <c r="O3" s="306"/>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row>
    <row r="4" spans="1:55" ht="19.5" customHeight="1" x14ac:dyDescent="0.2">
      <c r="A4" s="315"/>
      <c r="B4" s="317"/>
      <c r="C4" s="317"/>
      <c r="D4" s="317"/>
      <c r="E4" s="306" t="s">
        <v>12</v>
      </c>
      <c r="F4" s="321" t="s">
        <v>87</v>
      </c>
      <c r="G4" s="306"/>
      <c r="H4" s="313"/>
      <c r="I4" s="311"/>
      <c r="J4" s="294" t="s">
        <v>147</v>
      </c>
      <c r="K4" s="294" t="s">
        <v>144</v>
      </c>
      <c r="L4" s="300" t="s">
        <v>49</v>
      </c>
      <c r="M4" s="301"/>
      <c r="N4" s="302"/>
      <c r="O4" s="306"/>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row>
    <row r="5" spans="1:55" ht="12.75" customHeight="1" x14ac:dyDescent="0.2">
      <c r="A5" s="315"/>
      <c r="B5" s="317"/>
      <c r="C5" s="317"/>
      <c r="D5" s="317"/>
      <c r="E5" s="306"/>
      <c r="F5" s="322"/>
      <c r="G5" s="306"/>
      <c r="H5" s="313"/>
      <c r="I5" s="311"/>
      <c r="J5" s="295"/>
      <c r="K5" s="295"/>
      <c r="L5" s="286" t="s">
        <v>145</v>
      </c>
      <c r="M5" s="303" t="s">
        <v>148</v>
      </c>
      <c r="N5" s="287" t="s">
        <v>146</v>
      </c>
      <c r="O5" s="306"/>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row>
    <row r="6" spans="1:55" ht="29.25" customHeight="1" x14ac:dyDescent="0.2">
      <c r="A6" s="316"/>
      <c r="B6" s="317"/>
      <c r="C6" s="317"/>
      <c r="D6" s="317"/>
      <c r="E6" s="306"/>
      <c r="F6" s="323"/>
      <c r="G6" s="306"/>
      <c r="H6" s="313"/>
      <c r="I6" s="312"/>
      <c r="J6" s="296"/>
      <c r="K6" s="296"/>
      <c r="L6" s="286"/>
      <c r="M6" s="304"/>
      <c r="N6" s="287"/>
      <c r="O6" s="306"/>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row>
    <row r="7" spans="1:55" s="98" customFormat="1" ht="11.25" x14ac:dyDescent="0.2">
      <c r="A7" s="95" t="s">
        <v>26</v>
      </c>
      <c r="B7" s="297" t="s">
        <v>27</v>
      </c>
      <c r="C7" s="298"/>
      <c r="D7" s="299"/>
      <c r="E7" s="96">
        <v>1</v>
      </c>
      <c r="F7" s="96">
        <v>2</v>
      </c>
      <c r="G7" s="96">
        <v>3</v>
      </c>
      <c r="H7" s="124">
        <v>4</v>
      </c>
      <c r="I7" s="96">
        <v>5</v>
      </c>
      <c r="J7" s="96">
        <v>6</v>
      </c>
      <c r="K7" s="96">
        <v>7</v>
      </c>
      <c r="L7" s="124">
        <v>8</v>
      </c>
      <c r="M7" s="96">
        <v>9</v>
      </c>
      <c r="N7" s="96">
        <v>10</v>
      </c>
      <c r="O7" s="96">
        <v>11</v>
      </c>
      <c r="P7" s="97"/>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row>
    <row r="8" spans="1:55" ht="22.5" customHeight="1" x14ac:dyDescent="0.2">
      <c r="A8" s="79">
        <v>1</v>
      </c>
      <c r="B8" s="318" t="s">
        <v>1610</v>
      </c>
      <c r="C8" s="319"/>
      <c r="D8" s="320"/>
      <c r="E8" s="106">
        <f t="shared" ref="E8:O8" si="0">SUM(E9:E13)</f>
        <v>333</v>
      </c>
      <c r="F8" s="106">
        <f t="shared" si="0"/>
        <v>276</v>
      </c>
      <c r="G8" s="106">
        <f t="shared" si="0"/>
        <v>41</v>
      </c>
      <c r="H8" s="125">
        <f t="shared" si="0"/>
        <v>54</v>
      </c>
      <c r="I8" s="106">
        <f t="shared" si="0"/>
        <v>158</v>
      </c>
      <c r="J8" s="106">
        <f t="shared" si="0"/>
        <v>125</v>
      </c>
      <c r="K8" s="106">
        <f t="shared" si="0"/>
        <v>23</v>
      </c>
      <c r="L8" s="125">
        <f t="shared" si="0"/>
        <v>9</v>
      </c>
      <c r="M8" s="106">
        <f t="shared" si="0"/>
        <v>12</v>
      </c>
      <c r="N8" s="106">
        <f t="shared" si="0"/>
        <v>2</v>
      </c>
      <c r="O8" s="106">
        <f t="shared" si="0"/>
        <v>80</v>
      </c>
      <c r="P8" s="80"/>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row>
    <row r="9" spans="1:55" ht="33" customHeight="1" x14ac:dyDescent="0.2">
      <c r="A9" s="82">
        <v>2</v>
      </c>
      <c r="B9" s="289" t="s">
        <v>133</v>
      </c>
      <c r="C9" s="289"/>
      <c r="D9" s="289"/>
      <c r="E9" s="106">
        <v>300</v>
      </c>
      <c r="F9" s="106">
        <v>253</v>
      </c>
      <c r="G9" s="106">
        <v>38</v>
      </c>
      <c r="H9" s="125">
        <v>51</v>
      </c>
      <c r="I9" s="106">
        <v>144</v>
      </c>
      <c r="J9" s="106">
        <v>116</v>
      </c>
      <c r="K9" s="106">
        <v>18</v>
      </c>
      <c r="L9" s="125">
        <v>7</v>
      </c>
      <c r="M9" s="132">
        <v>9</v>
      </c>
      <c r="N9" s="132">
        <v>2</v>
      </c>
      <c r="O9" s="106">
        <v>67</v>
      </c>
      <c r="P9" s="83"/>
      <c r="Q9" s="84"/>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row>
    <row r="10" spans="1:55" ht="107.25" customHeight="1" x14ac:dyDescent="0.2">
      <c r="A10" s="78">
        <v>3</v>
      </c>
      <c r="B10" s="290" t="s">
        <v>134</v>
      </c>
      <c r="C10" s="290"/>
      <c r="D10" s="290"/>
      <c r="E10" s="106">
        <v>1</v>
      </c>
      <c r="F10" s="132">
        <v>1</v>
      </c>
      <c r="G10" s="132"/>
      <c r="H10" s="132"/>
      <c r="I10" s="132">
        <v>1</v>
      </c>
      <c r="J10" s="132">
        <v>1</v>
      </c>
      <c r="K10" s="132"/>
      <c r="L10" s="132"/>
      <c r="M10" s="132"/>
      <c r="N10" s="132"/>
      <c r="O10" s="132"/>
      <c r="P10" s="83"/>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row>
    <row r="11" spans="1:55" ht="51.75" customHeight="1" x14ac:dyDescent="0.2">
      <c r="A11" s="78">
        <v>4</v>
      </c>
      <c r="B11" s="290" t="s">
        <v>135</v>
      </c>
      <c r="C11" s="290"/>
      <c r="D11" s="290"/>
      <c r="E11" s="132"/>
      <c r="F11" s="132"/>
      <c r="G11" s="132"/>
      <c r="H11" s="132"/>
      <c r="I11" s="132"/>
      <c r="J11" s="132"/>
      <c r="K11" s="132"/>
      <c r="L11" s="132"/>
      <c r="M11" s="132"/>
      <c r="N11" s="132"/>
      <c r="O11" s="132"/>
      <c r="P11" s="83"/>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row>
    <row r="12" spans="1:55" ht="39" customHeight="1" x14ac:dyDescent="0.2">
      <c r="A12" s="78">
        <v>5</v>
      </c>
      <c r="B12" s="291" t="s">
        <v>136</v>
      </c>
      <c r="C12" s="292"/>
      <c r="D12" s="293"/>
      <c r="E12" s="132">
        <v>31</v>
      </c>
      <c r="F12" s="132">
        <v>21</v>
      </c>
      <c r="G12" s="132">
        <v>3</v>
      </c>
      <c r="H12" s="132">
        <v>3</v>
      </c>
      <c r="I12" s="132">
        <v>13</v>
      </c>
      <c r="J12" s="132">
        <v>8</v>
      </c>
      <c r="K12" s="132">
        <v>5</v>
      </c>
      <c r="L12" s="132">
        <v>2</v>
      </c>
      <c r="M12" s="132">
        <v>3</v>
      </c>
      <c r="N12" s="132"/>
      <c r="O12" s="132">
        <v>12</v>
      </c>
      <c r="P12" s="83"/>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row>
    <row r="13" spans="1:55" ht="78.75" customHeight="1" x14ac:dyDescent="0.2">
      <c r="A13" s="78">
        <v>6</v>
      </c>
      <c r="B13" s="290" t="s">
        <v>137</v>
      </c>
      <c r="C13" s="290"/>
      <c r="D13" s="290"/>
      <c r="E13" s="125">
        <v>1</v>
      </c>
      <c r="F13" s="125">
        <v>1</v>
      </c>
      <c r="G13" s="125"/>
      <c r="H13" s="125"/>
      <c r="I13" s="125"/>
      <c r="J13" s="125"/>
      <c r="K13" s="125"/>
      <c r="L13" s="125"/>
      <c r="M13" s="125"/>
      <c r="N13" s="125"/>
      <c r="O13" s="125">
        <v>1</v>
      </c>
      <c r="P13" s="83"/>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row>
    <row r="14" spans="1:55" s="92" customFormat="1" ht="13.5" customHeight="1" x14ac:dyDescent="0.2">
      <c r="A14" s="87"/>
      <c r="B14" s="288"/>
      <c r="C14" s="288"/>
      <c r="D14" s="288"/>
      <c r="E14" s="288"/>
      <c r="F14" s="88"/>
      <c r="G14" s="88"/>
      <c r="H14" s="126"/>
      <c r="I14" s="89"/>
      <c r="J14" s="89"/>
      <c r="K14" s="90"/>
      <c r="L14" s="127"/>
      <c r="M14" s="90"/>
      <c r="N14" s="90"/>
      <c r="O14" s="83"/>
      <c r="P14" s="83"/>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row>
    <row r="15" spans="1:55" x14ac:dyDescent="0.2">
      <c r="B15" s="92"/>
      <c r="C15" s="90"/>
      <c r="D15" s="90"/>
      <c r="E15" s="90"/>
      <c r="F15" s="90"/>
      <c r="G15" s="90"/>
      <c r="H15" s="127"/>
      <c r="I15" s="89"/>
      <c r="J15" s="89"/>
      <c r="K15" s="90"/>
      <c r="L15" s="127"/>
      <c r="M15" s="90"/>
      <c r="N15" s="90"/>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row>
    <row r="16" spans="1:55" x14ac:dyDescent="0.2">
      <c r="B16" s="90"/>
      <c r="C16" s="90"/>
      <c r="D16" s="90"/>
      <c r="E16" s="90"/>
      <c r="F16" s="90"/>
      <c r="G16" s="90"/>
      <c r="H16" s="127"/>
      <c r="I16" s="81"/>
      <c r="J16" s="89"/>
      <c r="K16" s="90"/>
      <c r="L16" s="127"/>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row>
    <row r="17" spans="2:40" x14ac:dyDescent="0.2">
      <c r="B17" s="90"/>
      <c r="C17" s="90"/>
      <c r="D17" s="90"/>
      <c r="E17" s="90"/>
      <c r="F17" s="90"/>
      <c r="G17" s="90"/>
      <c r="H17" s="127"/>
      <c r="I17" s="81"/>
      <c r="J17" s="89"/>
      <c r="K17" s="90"/>
      <c r="L17" s="127"/>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row>
    <row r="18" spans="2:40" x14ac:dyDescent="0.2">
      <c r="B18" s="90"/>
      <c r="C18" s="90"/>
      <c r="D18" s="90"/>
      <c r="E18" s="90"/>
      <c r="F18" s="90"/>
      <c r="G18" s="90"/>
      <c r="H18" s="127"/>
      <c r="J18" s="81"/>
      <c r="K18" s="90"/>
      <c r="L18" s="127"/>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row>
    <row r="19" spans="2:40" x14ac:dyDescent="0.2">
      <c r="B19" s="90"/>
      <c r="C19" s="90"/>
      <c r="D19" s="90"/>
      <c r="E19" s="90"/>
      <c r="F19" s="90"/>
      <c r="G19" s="90"/>
      <c r="H19" s="127"/>
      <c r="I19" s="89"/>
      <c r="J19" s="81"/>
      <c r="K19" s="90"/>
      <c r="L19" s="127"/>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row>
    <row r="20" spans="2:40" x14ac:dyDescent="0.2">
      <c r="B20" s="90"/>
      <c r="C20" s="90"/>
      <c r="D20" s="90"/>
      <c r="E20" s="90"/>
      <c r="F20" s="90"/>
      <c r="G20" s="90"/>
      <c r="H20" s="127"/>
      <c r="I20" s="90"/>
      <c r="J20" s="89"/>
      <c r="K20" s="90"/>
      <c r="L20" s="127"/>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row>
    <row r="21" spans="2:40" x14ac:dyDescent="0.2">
      <c r="B21" s="90"/>
      <c r="C21" s="90"/>
      <c r="D21" s="90"/>
      <c r="E21" s="90"/>
      <c r="F21" s="90"/>
      <c r="G21" s="90"/>
      <c r="H21" s="127"/>
      <c r="I21" s="90"/>
      <c r="J21" s="89"/>
      <c r="K21" s="90"/>
      <c r="L21" s="127"/>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row>
    <row r="22" spans="2:40" x14ac:dyDescent="0.2">
      <c r="B22" s="90"/>
      <c r="C22" s="90"/>
      <c r="D22" s="90"/>
      <c r="E22" s="90"/>
      <c r="F22" s="90"/>
      <c r="G22" s="90"/>
      <c r="H22" s="127"/>
      <c r="I22" s="90"/>
      <c r="J22" s="90"/>
      <c r="K22" s="90"/>
      <c r="L22" s="127"/>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row>
    <row r="23" spans="2:40" x14ac:dyDescent="0.2">
      <c r="B23" s="90"/>
      <c r="C23" s="90"/>
      <c r="D23" s="90"/>
      <c r="E23" s="90"/>
      <c r="F23" s="90"/>
      <c r="G23" s="90"/>
      <c r="H23" s="127"/>
      <c r="I23" s="90"/>
      <c r="J23" s="90"/>
      <c r="K23" s="90"/>
      <c r="L23" s="127"/>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row>
    <row r="24" spans="2:40" x14ac:dyDescent="0.2">
      <c r="B24" s="90"/>
      <c r="C24" s="90"/>
      <c r="D24" s="90"/>
      <c r="E24" s="90"/>
      <c r="F24" s="90"/>
      <c r="G24" s="90"/>
      <c r="H24" s="127"/>
      <c r="I24" s="90"/>
      <c r="J24" s="90"/>
      <c r="K24" s="90"/>
      <c r="L24" s="127"/>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row>
    <row r="25" spans="2:40" x14ac:dyDescent="0.2">
      <c r="B25" s="90"/>
      <c r="C25" s="90"/>
      <c r="D25" s="90"/>
      <c r="E25" s="90"/>
      <c r="F25" s="90"/>
      <c r="G25" s="90"/>
      <c r="H25" s="127"/>
      <c r="I25" s="90"/>
      <c r="J25" s="90"/>
      <c r="K25" s="90"/>
      <c r="L25" s="127"/>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row>
    <row r="26" spans="2:40" x14ac:dyDescent="0.2">
      <c r="B26" s="90"/>
      <c r="C26" s="90"/>
      <c r="D26" s="90"/>
      <c r="E26" s="90"/>
      <c r="F26" s="90"/>
      <c r="G26" s="90"/>
      <c r="H26" s="127"/>
      <c r="I26" s="90"/>
      <c r="J26" s="90"/>
      <c r="K26" s="90"/>
      <c r="L26" s="127"/>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row>
    <row r="27" spans="2:40" x14ac:dyDescent="0.2">
      <c r="B27" s="90"/>
      <c r="C27" s="90"/>
      <c r="D27" s="90"/>
      <c r="E27" s="90"/>
      <c r="F27" s="90"/>
      <c r="G27" s="90"/>
      <c r="H27" s="127"/>
      <c r="I27" s="90"/>
      <c r="J27" s="90"/>
      <c r="K27" s="90"/>
      <c r="L27" s="127"/>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row>
    <row r="28" spans="2:40" x14ac:dyDescent="0.2">
      <c r="B28" s="90"/>
      <c r="C28" s="90"/>
      <c r="D28" s="90"/>
      <c r="E28" s="90"/>
      <c r="F28" s="90"/>
      <c r="G28" s="90"/>
      <c r="H28" s="127"/>
      <c r="I28" s="90"/>
      <c r="J28" s="90"/>
      <c r="K28" s="90"/>
      <c r="L28" s="127"/>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row>
    <row r="29" spans="2:40" x14ac:dyDescent="0.2">
      <c r="B29" s="90"/>
      <c r="C29" s="90"/>
      <c r="D29" s="90"/>
      <c r="E29" s="90"/>
      <c r="F29" s="90"/>
      <c r="G29" s="90"/>
      <c r="H29" s="127"/>
      <c r="I29" s="90"/>
      <c r="J29" s="90"/>
      <c r="K29" s="90"/>
      <c r="L29" s="127"/>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row>
    <row r="30" spans="2:40" x14ac:dyDescent="0.2">
      <c r="B30" s="90"/>
      <c r="C30" s="90"/>
      <c r="D30" s="90"/>
      <c r="E30" s="90"/>
      <c r="F30" s="90"/>
      <c r="G30" s="90"/>
      <c r="H30" s="127"/>
      <c r="I30" s="90"/>
      <c r="J30" s="90"/>
      <c r="K30" s="90"/>
      <c r="L30" s="127"/>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row>
    <row r="31" spans="2:40" x14ac:dyDescent="0.2">
      <c r="B31" s="90"/>
      <c r="C31" s="90"/>
      <c r="D31" s="90"/>
      <c r="E31" s="90"/>
      <c r="F31" s="90"/>
      <c r="G31" s="90"/>
      <c r="H31" s="127"/>
      <c r="I31" s="90"/>
      <c r="J31" s="90"/>
      <c r="K31" s="90"/>
      <c r="L31" s="127"/>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row>
    <row r="32" spans="2:40" x14ac:dyDescent="0.2">
      <c r="B32" s="90"/>
      <c r="C32" s="90"/>
      <c r="D32" s="90"/>
      <c r="E32" s="90"/>
      <c r="F32" s="90"/>
      <c r="G32" s="90"/>
      <c r="H32" s="127"/>
      <c r="I32" s="90"/>
      <c r="J32" s="90"/>
      <c r="K32" s="90"/>
      <c r="L32" s="127"/>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row>
    <row r="33" spans="2:40" x14ac:dyDescent="0.2">
      <c r="B33" s="90"/>
      <c r="C33" s="90"/>
      <c r="D33" s="90"/>
      <c r="E33" s="90"/>
      <c r="F33" s="90"/>
      <c r="G33" s="90"/>
      <c r="H33" s="127"/>
      <c r="I33" s="90"/>
      <c r="J33" s="90"/>
      <c r="K33" s="90"/>
      <c r="L33" s="127"/>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row>
    <row r="34" spans="2:40" x14ac:dyDescent="0.2">
      <c r="B34" s="90"/>
      <c r="C34" s="90"/>
      <c r="D34" s="90"/>
      <c r="E34" s="90"/>
      <c r="F34" s="90"/>
      <c r="G34" s="90"/>
      <c r="H34" s="127"/>
      <c r="I34" s="90"/>
      <c r="J34" s="90"/>
      <c r="K34" s="90"/>
      <c r="L34" s="127"/>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row>
    <row r="35" spans="2:40" x14ac:dyDescent="0.2">
      <c r="B35" s="90"/>
      <c r="C35" s="90"/>
      <c r="D35" s="90"/>
      <c r="E35" s="90"/>
      <c r="F35" s="90"/>
      <c r="G35" s="90"/>
      <c r="H35" s="127"/>
      <c r="I35" s="90"/>
      <c r="J35" s="90"/>
      <c r="K35" s="90"/>
      <c r="L35" s="127"/>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row>
    <row r="36" spans="2:40" x14ac:dyDescent="0.2">
      <c r="B36" s="90"/>
      <c r="C36" s="90"/>
      <c r="D36" s="90"/>
      <c r="E36" s="90"/>
      <c r="F36" s="90"/>
      <c r="G36" s="90"/>
      <c r="H36" s="127"/>
      <c r="I36" s="90"/>
      <c r="J36" s="90"/>
      <c r="K36" s="90"/>
      <c r="L36" s="127"/>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row>
    <row r="37" spans="2:40" x14ac:dyDescent="0.2">
      <c r="B37" s="90"/>
      <c r="C37" s="90"/>
      <c r="D37" s="90"/>
      <c r="E37" s="90"/>
      <c r="F37" s="90"/>
      <c r="G37" s="90"/>
      <c r="H37" s="127"/>
      <c r="I37" s="90"/>
      <c r="J37" s="90"/>
      <c r="K37" s="90"/>
      <c r="L37" s="127"/>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row>
    <row r="38" spans="2:40" x14ac:dyDescent="0.2">
      <c r="B38" s="90"/>
      <c r="C38" s="90"/>
      <c r="D38" s="90"/>
      <c r="E38" s="90"/>
      <c r="F38" s="90"/>
      <c r="G38" s="90"/>
      <c r="H38" s="127"/>
      <c r="I38" s="90"/>
      <c r="J38" s="90"/>
      <c r="K38" s="90"/>
      <c r="L38" s="127"/>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row>
    <row r="39" spans="2:40" x14ac:dyDescent="0.2">
      <c r="B39" s="90"/>
      <c r="C39" s="90"/>
      <c r="D39" s="90"/>
      <c r="E39" s="90"/>
      <c r="F39" s="90"/>
      <c r="G39" s="90"/>
      <c r="H39" s="127"/>
      <c r="I39" s="90"/>
      <c r="J39" s="90"/>
      <c r="K39" s="90"/>
      <c r="L39" s="127"/>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row>
    <row r="40" spans="2:40" x14ac:dyDescent="0.2">
      <c r="B40" s="90"/>
      <c r="C40" s="90"/>
      <c r="D40" s="90"/>
      <c r="E40" s="90"/>
      <c r="F40" s="90"/>
      <c r="G40" s="90"/>
      <c r="H40" s="127"/>
      <c r="I40" s="90"/>
      <c r="J40" s="90"/>
      <c r="K40" s="90"/>
      <c r="L40" s="12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row>
    <row r="41" spans="2:40" x14ac:dyDescent="0.2">
      <c r="B41" s="90"/>
      <c r="C41" s="90"/>
      <c r="D41" s="90"/>
      <c r="E41" s="90"/>
      <c r="F41" s="90"/>
      <c r="G41" s="90"/>
      <c r="H41" s="127"/>
      <c r="I41" s="90"/>
      <c r="J41" s="90"/>
      <c r="K41" s="90"/>
      <c r="L41" s="127"/>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row>
    <row r="42" spans="2:40" x14ac:dyDescent="0.2">
      <c r="B42" s="90"/>
      <c r="C42" s="90"/>
      <c r="D42" s="90"/>
      <c r="E42" s="90"/>
      <c r="F42" s="90"/>
      <c r="G42" s="90"/>
      <c r="H42" s="127"/>
      <c r="I42" s="90"/>
      <c r="J42" s="90"/>
      <c r="K42" s="90"/>
      <c r="L42" s="127"/>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row>
    <row r="43" spans="2:40" x14ac:dyDescent="0.2">
      <c r="B43" s="90"/>
      <c r="C43" s="90"/>
      <c r="D43" s="90"/>
      <c r="E43" s="90"/>
      <c r="F43" s="90"/>
      <c r="G43" s="90"/>
      <c r="H43" s="127"/>
      <c r="I43" s="90"/>
      <c r="J43" s="90"/>
      <c r="K43" s="90"/>
      <c r="L43" s="127"/>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row>
    <row r="44" spans="2:40" x14ac:dyDescent="0.2">
      <c r="B44" s="90"/>
      <c r="C44" s="90"/>
      <c r="D44" s="90"/>
      <c r="E44" s="90"/>
      <c r="F44" s="90"/>
      <c r="G44" s="90"/>
      <c r="H44" s="127"/>
      <c r="I44" s="90"/>
      <c r="J44" s="90"/>
      <c r="K44" s="90"/>
      <c r="L44" s="127"/>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row>
    <row r="45" spans="2:40" x14ac:dyDescent="0.2">
      <c r="B45" s="90"/>
      <c r="C45" s="90"/>
      <c r="D45" s="90"/>
      <c r="E45" s="90"/>
      <c r="F45" s="90"/>
      <c r="G45" s="90"/>
      <c r="H45" s="127"/>
      <c r="I45" s="90"/>
      <c r="J45" s="90"/>
      <c r="K45" s="90"/>
      <c r="L45" s="127"/>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row>
    <row r="46" spans="2:40" x14ac:dyDescent="0.2">
      <c r="B46" s="90"/>
      <c r="C46" s="90"/>
      <c r="D46" s="90"/>
      <c r="E46" s="90"/>
      <c r="F46" s="90"/>
      <c r="G46" s="90"/>
      <c r="H46" s="127"/>
      <c r="I46" s="90"/>
      <c r="J46" s="90"/>
      <c r="K46" s="90"/>
      <c r="L46" s="127"/>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row>
    <row r="47" spans="2:40" x14ac:dyDescent="0.2">
      <c r="B47" s="90"/>
      <c r="C47" s="90"/>
      <c r="D47" s="90"/>
      <c r="E47" s="90"/>
      <c r="F47" s="90"/>
      <c r="G47" s="90"/>
      <c r="H47" s="127"/>
      <c r="I47" s="90"/>
      <c r="J47" s="90"/>
      <c r="K47" s="90"/>
      <c r="L47" s="127"/>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row>
    <row r="48" spans="2:40" x14ac:dyDescent="0.2">
      <c r="B48" s="90"/>
      <c r="C48" s="90"/>
      <c r="D48" s="90"/>
      <c r="E48" s="90"/>
      <c r="F48" s="90"/>
      <c r="G48" s="90"/>
      <c r="H48" s="127"/>
      <c r="I48" s="90"/>
      <c r="J48" s="90"/>
      <c r="K48" s="90"/>
      <c r="L48" s="127"/>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row>
    <row r="49" spans="2:40" x14ac:dyDescent="0.2">
      <c r="B49" s="90"/>
      <c r="C49" s="90"/>
      <c r="D49" s="90"/>
      <c r="E49" s="90"/>
      <c r="F49" s="90"/>
      <c r="G49" s="90"/>
      <c r="H49" s="127"/>
      <c r="I49" s="90"/>
      <c r="J49" s="90"/>
      <c r="K49" s="90"/>
      <c r="L49" s="127"/>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row>
    <row r="50" spans="2:40" x14ac:dyDescent="0.2">
      <c r="B50" s="90"/>
      <c r="C50" s="90"/>
      <c r="D50" s="90"/>
      <c r="E50" s="90"/>
      <c r="F50" s="90"/>
      <c r="G50" s="90"/>
      <c r="H50" s="127"/>
      <c r="I50" s="90"/>
      <c r="J50" s="90"/>
      <c r="K50" s="90"/>
      <c r="L50" s="127"/>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row>
    <row r="51" spans="2:40" x14ac:dyDescent="0.2">
      <c r="B51" s="90"/>
      <c r="C51" s="90"/>
      <c r="D51" s="90"/>
      <c r="E51" s="90"/>
      <c r="F51" s="90"/>
      <c r="G51" s="90"/>
      <c r="H51" s="127"/>
      <c r="I51" s="90"/>
      <c r="J51" s="90"/>
      <c r="K51" s="90"/>
      <c r="L51" s="127"/>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row>
    <row r="52" spans="2:40" x14ac:dyDescent="0.2">
      <c r="B52" s="90"/>
      <c r="C52" s="90"/>
      <c r="D52" s="90"/>
      <c r="E52" s="90"/>
      <c r="F52" s="90"/>
      <c r="G52" s="90"/>
      <c r="H52" s="127"/>
      <c r="I52" s="90"/>
      <c r="J52" s="90"/>
      <c r="K52" s="90"/>
      <c r="L52" s="127"/>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row>
    <row r="53" spans="2:40" x14ac:dyDescent="0.2">
      <c r="B53" s="90"/>
      <c r="C53" s="90"/>
      <c r="D53" s="90"/>
      <c r="E53" s="90"/>
      <c r="F53" s="90"/>
      <c r="G53" s="90"/>
      <c r="H53" s="127"/>
      <c r="I53" s="90"/>
      <c r="J53" s="90"/>
      <c r="K53" s="90"/>
      <c r="L53" s="127"/>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row>
    <row r="54" spans="2:40" x14ac:dyDescent="0.2">
      <c r="B54" s="90"/>
      <c r="C54" s="90"/>
      <c r="D54" s="90"/>
      <c r="E54" s="90"/>
      <c r="F54" s="90"/>
      <c r="G54" s="90"/>
      <c r="H54" s="127"/>
      <c r="I54" s="90"/>
      <c r="J54" s="90"/>
      <c r="K54" s="90"/>
      <c r="L54" s="127"/>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row>
    <row r="55" spans="2:40" x14ac:dyDescent="0.2">
      <c r="B55" s="90"/>
      <c r="C55" s="90"/>
      <c r="D55" s="90"/>
      <c r="E55" s="90"/>
      <c r="F55" s="90"/>
      <c r="G55" s="90"/>
      <c r="H55" s="127"/>
      <c r="I55" s="90"/>
      <c r="J55" s="90"/>
      <c r="K55" s="90"/>
      <c r="L55" s="127"/>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row>
    <row r="56" spans="2:40" x14ac:dyDescent="0.2">
      <c r="B56" s="90"/>
      <c r="C56" s="90"/>
      <c r="D56" s="90"/>
      <c r="E56" s="90"/>
      <c r="F56" s="90"/>
      <c r="G56" s="90"/>
      <c r="H56" s="127"/>
      <c r="I56" s="90"/>
      <c r="J56" s="90"/>
      <c r="K56" s="90"/>
      <c r="L56" s="127"/>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row>
    <row r="57" spans="2:40" x14ac:dyDescent="0.2">
      <c r="B57" s="90"/>
      <c r="C57" s="90"/>
      <c r="D57" s="90"/>
      <c r="E57" s="90"/>
      <c r="F57" s="90"/>
      <c r="G57" s="90"/>
      <c r="H57" s="127"/>
      <c r="I57" s="90"/>
      <c r="J57" s="90"/>
      <c r="K57" s="90"/>
      <c r="L57" s="127"/>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row>
    <row r="58" spans="2:40" x14ac:dyDescent="0.2">
      <c r="B58" s="90"/>
      <c r="C58" s="90"/>
      <c r="D58" s="90"/>
      <c r="E58" s="90"/>
      <c r="F58" s="90"/>
      <c r="G58" s="90"/>
      <c r="H58" s="127"/>
      <c r="I58" s="90"/>
      <c r="J58" s="90"/>
      <c r="K58" s="90"/>
      <c r="L58" s="127"/>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row>
    <row r="59" spans="2:40" x14ac:dyDescent="0.2">
      <c r="B59" s="90"/>
      <c r="C59" s="90"/>
      <c r="D59" s="90"/>
      <c r="E59" s="90"/>
      <c r="F59" s="90"/>
      <c r="G59" s="90"/>
      <c r="H59" s="127"/>
      <c r="I59" s="90"/>
      <c r="J59" s="90"/>
      <c r="K59" s="90"/>
      <c r="L59" s="127"/>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row>
    <row r="60" spans="2:40" x14ac:dyDescent="0.2">
      <c r="B60" s="90"/>
      <c r="C60" s="90"/>
      <c r="D60" s="90"/>
      <c r="E60" s="90"/>
      <c r="F60" s="90"/>
      <c r="G60" s="90"/>
      <c r="H60" s="127"/>
      <c r="I60" s="90"/>
      <c r="J60" s="90"/>
      <c r="K60" s="90"/>
      <c r="L60" s="127"/>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row>
    <row r="61" spans="2:40" x14ac:dyDescent="0.2">
      <c r="B61" s="90"/>
      <c r="C61" s="90"/>
      <c r="D61" s="90"/>
      <c r="E61" s="90"/>
      <c r="F61" s="90"/>
      <c r="G61" s="90"/>
      <c r="H61" s="127"/>
      <c r="I61" s="90"/>
      <c r="J61" s="90"/>
      <c r="K61" s="90"/>
      <c r="L61" s="127"/>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row>
    <row r="62" spans="2:40" x14ac:dyDescent="0.2">
      <c r="B62" s="90"/>
      <c r="C62" s="90"/>
      <c r="D62" s="90"/>
      <c r="E62" s="90"/>
      <c r="F62" s="90"/>
      <c r="G62" s="90"/>
      <c r="H62" s="127"/>
      <c r="I62" s="90"/>
      <c r="J62" s="90"/>
      <c r="K62" s="90"/>
      <c r="L62" s="127"/>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row>
    <row r="63" spans="2:40" x14ac:dyDescent="0.2">
      <c r="B63" s="90"/>
      <c r="C63" s="90"/>
      <c r="D63" s="90"/>
      <c r="E63" s="90"/>
      <c r="F63" s="90"/>
      <c r="G63" s="90"/>
      <c r="H63" s="127"/>
      <c r="I63" s="90"/>
      <c r="J63" s="90"/>
      <c r="K63" s="90"/>
      <c r="L63" s="127"/>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row>
    <row r="64" spans="2:40" x14ac:dyDescent="0.2">
      <c r="B64" s="90"/>
      <c r="C64" s="90"/>
      <c r="D64" s="90"/>
      <c r="E64" s="90"/>
      <c r="F64" s="90"/>
      <c r="G64" s="90"/>
      <c r="H64" s="127"/>
      <c r="I64" s="90"/>
      <c r="J64" s="90"/>
      <c r="K64" s="90"/>
      <c r="L64" s="127"/>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row>
    <row r="65" spans="2:40" x14ac:dyDescent="0.2">
      <c r="B65" s="90"/>
      <c r="C65" s="90"/>
      <c r="D65" s="90"/>
      <c r="E65" s="90"/>
      <c r="F65" s="90"/>
      <c r="G65" s="90"/>
      <c r="H65" s="127"/>
      <c r="I65" s="90"/>
      <c r="J65" s="90"/>
      <c r="K65" s="90"/>
      <c r="L65" s="127"/>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row>
    <row r="66" spans="2:40" x14ac:dyDescent="0.2">
      <c r="B66" s="90"/>
      <c r="C66" s="90"/>
      <c r="D66" s="90"/>
      <c r="E66" s="90"/>
      <c r="F66" s="90"/>
      <c r="G66" s="90"/>
      <c r="H66" s="127"/>
      <c r="I66" s="90"/>
      <c r="J66" s="90"/>
      <c r="K66" s="90"/>
      <c r="L66" s="127"/>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row>
    <row r="67" spans="2:40" x14ac:dyDescent="0.2">
      <c r="B67" s="90"/>
      <c r="C67" s="90"/>
      <c r="D67" s="90"/>
      <c r="E67" s="90"/>
      <c r="F67" s="90"/>
      <c r="G67" s="90"/>
      <c r="H67" s="127"/>
      <c r="I67" s="90"/>
      <c r="J67" s="90"/>
      <c r="K67" s="90"/>
      <c r="L67" s="127"/>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row>
    <row r="68" spans="2:40" x14ac:dyDescent="0.2">
      <c r="B68" s="90"/>
      <c r="C68" s="90"/>
      <c r="D68" s="90"/>
      <c r="E68" s="90"/>
      <c r="F68" s="90"/>
      <c r="G68" s="90"/>
      <c r="H68" s="127"/>
      <c r="I68" s="90"/>
      <c r="J68" s="90"/>
      <c r="K68" s="90"/>
      <c r="L68" s="127"/>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row>
    <row r="69" spans="2:40" x14ac:dyDescent="0.2">
      <c r="B69" s="90"/>
      <c r="C69" s="90"/>
      <c r="D69" s="90"/>
      <c r="E69" s="90"/>
      <c r="F69" s="90"/>
      <c r="G69" s="90"/>
      <c r="H69" s="127"/>
      <c r="I69" s="90"/>
      <c r="J69" s="90"/>
      <c r="K69" s="90"/>
      <c r="L69" s="127"/>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row>
    <row r="70" spans="2:40" x14ac:dyDescent="0.2">
      <c r="B70" s="90"/>
      <c r="C70" s="90"/>
      <c r="D70" s="90"/>
      <c r="E70" s="90"/>
      <c r="F70" s="90"/>
      <c r="G70" s="90"/>
      <c r="H70" s="127"/>
      <c r="I70" s="90"/>
      <c r="J70" s="90"/>
      <c r="K70" s="90"/>
      <c r="L70" s="127"/>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row>
    <row r="71" spans="2:40" x14ac:dyDescent="0.2">
      <c r="B71" s="90"/>
      <c r="C71" s="90"/>
      <c r="D71" s="90"/>
      <c r="E71" s="90"/>
      <c r="F71" s="90"/>
      <c r="G71" s="90"/>
      <c r="H71" s="127"/>
      <c r="I71" s="90"/>
      <c r="J71" s="90"/>
      <c r="K71" s="90"/>
      <c r="L71" s="127"/>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row>
    <row r="72" spans="2:40" x14ac:dyDescent="0.2">
      <c r="B72" s="90"/>
      <c r="C72" s="90"/>
      <c r="D72" s="90"/>
      <c r="E72" s="90"/>
      <c r="F72" s="90"/>
      <c r="G72" s="90"/>
      <c r="H72" s="127"/>
      <c r="I72" s="90"/>
      <c r="J72" s="90"/>
      <c r="K72" s="90"/>
      <c r="L72" s="127"/>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row>
    <row r="73" spans="2:40" x14ac:dyDescent="0.2">
      <c r="B73" s="90"/>
      <c r="C73" s="90"/>
      <c r="D73" s="90"/>
      <c r="E73" s="90"/>
      <c r="F73" s="90"/>
      <c r="G73" s="90"/>
      <c r="H73" s="127"/>
      <c r="I73" s="90"/>
      <c r="J73" s="90"/>
      <c r="K73" s="90"/>
      <c r="L73" s="127"/>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row>
    <row r="74" spans="2:40" x14ac:dyDescent="0.2">
      <c r="B74" s="90"/>
      <c r="C74" s="90"/>
      <c r="D74" s="90"/>
      <c r="E74" s="90"/>
      <c r="F74" s="90"/>
      <c r="G74" s="90"/>
      <c r="H74" s="127"/>
      <c r="I74" s="90"/>
      <c r="J74" s="90"/>
      <c r="K74" s="90"/>
      <c r="L74" s="127"/>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row>
    <row r="75" spans="2:40" x14ac:dyDescent="0.2">
      <c r="B75" s="90"/>
      <c r="C75" s="90"/>
      <c r="D75" s="90"/>
      <c r="E75" s="90"/>
      <c r="F75" s="90"/>
      <c r="G75" s="90"/>
      <c r="H75" s="127"/>
      <c r="I75" s="90"/>
      <c r="J75" s="90"/>
      <c r="K75" s="90"/>
      <c r="L75" s="127"/>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row>
    <row r="76" spans="2:40" x14ac:dyDescent="0.2">
      <c r="B76" s="90"/>
      <c r="C76" s="90"/>
      <c r="D76" s="90"/>
      <c r="E76" s="90"/>
      <c r="F76" s="90"/>
      <c r="G76" s="90"/>
      <c r="H76" s="127"/>
      <c r="I76" s="90"/>
      <c r="J76" s="90"/>
      <c r="K76" s="90"/>
      <c r="L76" s="127"/>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row>
    <row r="77" spans="2:40" x14ac:dyDescent="0.2">
      <c r="B77" s="90"/>
      <c r="C77" s="90"/>
      <c r="D77" s="90"/>
      <c r="E77" s="90"/>
      <c r="F77" s="90"/>
      <c r="G77" s="90"/>
      <c r="H77" s="127"/>
      <c r="I77" s="90"/>
      <c r="J77" s="90"/>
      <c r="K77" s="90"/>
      <c r="L77" s="127"/>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row>
    <row r="78" spans="2:40" x14ac:dyDescent="0.2">
      <c r="B78" s="90"/>
      <c r="C78" s="90"/>
      <c r="D78" s="90"/>
      <c r="E78" s="90"/>
      <c r="F78" s="90"/>
      <c r="G78" s="90"/>
      <c r="H78" s="127"/>
      <c r="I78" s="90"/>
      <c r="J78" s="90"/>
      <c r="K78" s="90"/>
      <c r="L78" s="127"/>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row>
    <row r="79" spans="2:40" x14ac:dyDescent="0.2">
      <c r="B79" s="90"/>
      <c r="C79" s="90"/>
      <c r="D79" s="90"/>
      <c r="E79" s="90"/>
      <c r="F79" s="90"/>
      <c r="G79" s="90"/>
      <c r="H79" s="127"/>
      <c r="I79" s="90"/>
      <c r="J79" s="90"/>
      <c r="K79" s="90"/>
      <c r="L79" s="127"/>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row>
    <row r="80" spans="2:40" x14ac:dyDescent="0.2">
      <c r="B80" s="90"/>
      <c r="C80" s="90"/>
      <c r="D80" s="90"/>
      <c r="E80" s="90"/>
      <c r="F80" s="90"/>
      <c r="G80" s="90"/>
      <c r="H80" s="127"/>
      <c r="I80" s="90"/>
      <c r="J80" s="90"/>
      <c r="K80" s="90"/>
      <c r="L80" s="127"/>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row>
    <row r="81" spans="2:40" x14ac:dyDescent="0.2">
      <c r="B81" s="90"/>
      <c r="C81" s="90"/>
      <c r="D81" s="90"/>
      <c r="E81" s="90"/>
      <c r="F81" s="90"/>
      <c r="G81" s="90"/>
      <c r="H81" s="127"/>
      <c r="I81" s="90"/>
      <c r="J81" s="90"/>
      <c r="K81" s="90"/>
      <c r="L81" s="127"/>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row>
    <row r="82" spans="2:40" x14ac:dyDescent="0.2">
      <c r="B82" s="90"/>
      <c r="C82" s="90"/>
      <c r="D82" s="90"/>
      <c r="E82" s="90"/>
      <c r="F82" s="90"/>
      <c r="G82" s="90"/>
      <c r="H82" s="127"/>
      <c r="I82" s="90"/>
      <c r="J82" s="90"/>
      <c r="K82" s="90"/>
      <c r="L82" s="127"/>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row>
    <row r="83" spans="2:40" x14ac:dyDescent="0.2">
      <c r="B83" s="90"/>
      <c r="C83" s="90"/>
      <c r="D83" s="90"/>
      <c r="E83" s="90"/>
      <c r="F83" s="90"/>
      <c r="G83" s="90"/>
      <c r="H83" s="127"/>
      <c r="I83" s="90"/>
      <c r="J83" s="90"/>
      <c r="K83" s="90"/>
      <c r="L83" s="127"/>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row>
    <row r="84" spans="2:40" x14ac:dyDescent="0.2">
      <c r="B84" s="90"/>
      <c r="C84" s="90"/>
      <c r="D84" s="90"/>
      <c r="E84" s="90"/>
      <c r="F84" s="90"/>
      <c r="G84" s="90"/>
      <c r="H84" s="127"/>
      <c r="I84" s="90"/>
      <c r="J84" s="90"/>
      <c r="K84" s="90"/>
      <c r="L84" s="127"/>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row>
    <row r="85" spans="2:40" x14ac:dyDescent="0.2">
      <c r="B85" s="90"/>
      <c r="C85" s="90"/>
      <c r="D85" s="90"/>
      <c r="E85" s="90"/>
      <c r="F85" s="90"/>
      <c r="G85" s="90"/>
      <c r="H85" s="127"/>
      <c r="I85" s="90"/>
      <c r="J85" s="90"/>
      <c r="K85" s="90"/>
      <c r="L85" s="127"/>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row>
    <row r="86" spans="2:40" x14ac:dyDescent="0.2">
      <c r="B86" s="90"/>
      <c r="C86" s="90"/>
      <c r="D86" s="90"/>
      <c r="E86" s="90"/>
      <c r="F86" s="90"/>
      <c r="G86" s="90"/>
      <c r="H86" s="127"/>
      <c r="I86" s="90"/>
      <c r="J86" s="90"/>
      <c r="K86" s="90"/>
      <c r="L86" s="127"/>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row>
    <row r="87" spans="2:40" x14ac:dyDescent="0.2">
      <c r="B87" s="90"/>
      <c r="C87" s="90"/>
      <c r="D87" s="90"/>
      <c r="E87" s="90"/>
      <c r="F87" s="90"/>
      <c r="G87" s="90"/>
      <c r="H87" s="127"/>
      <c r="I87" s="90"/>
      <c r="J87" s="90"/>
      <c r="K87" s="90"/>
      <c r="L87" s="127"/>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row>
    <row r="88" spans="2:40" x14ac:dyDescent="0.2">
      <c r="B88" s="90"/>
      <c r="C88" s="90"/>
      <c r="D88" s="90"/>
      <c r="E88" s="90"/>
      <c r="F88" s="90"/>
      <c r="G88" s="90"/>
      <c r="H88" s="127"/>
      <c r="I88" s="90"/>
      <c r="J88" s="90"/>
      <c r="K88" s="90"/>
      <c r="L88" s="127"/>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row>
    <row r="89" spans="2:40" x14ac:dyDescent="0.2">
      <c r="B89" s="90"/>
      <c r="C89" s="90"/>
      <c r="D89" s="90"/>
      <c r="E89" s="90"/>
      <c r="F89" s="90"/>
      <c r="G89" s="90"/>
      <c r="H89" s="127"/>
      <c r="I89" s="90"/>
      <c r="J89" s="90"/>
      <c r="K89" s="90"/>
      <c r="L89" s="127"/>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row>
    <row r="90" spans="2:40" x14ac:dyDescent="0.2">
      <c r="B90" s="90"/>
      <c r="C90" s="90"/>
      <c r="D90" s="90"/>
      <c r="E90" s="90"/>
      <c r="F90" s="90"/>
      <c r="G90" s="90"/>
      <c r="H90" s="127"/>
      <c r="I90" s="90"/>
      <c r="J90" s="90"/>
      <c r="K90" s="90"/>
      <c r="L90" s="127"/>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row>
    <row r="91" spans="2:40" x14ac:dyDescent="0.2">
      <c r="B91" s="90"/>
      <c r="C91" s="90"/>
      <c r="D91" s="90"/>
      <c r="E91" s="90"/>
      <c r="F91" s="90"/>
      <c r="G91" s="90"/>
      <c r="H91" s="127"/>
      <c r="I91" s="90"/>
      <c r="J91" s="90"/>
      <c r="K91" s="90"/>
      <c r="L91" s="127"/>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row>
    <row r="92" spans="2:40" x14ac:dyDescent="0.2">
      <c r="B92" s="90"/>
      <c r="C92" s="90"/>
      <c r="D92" s="90"/>
      <c r="E92" s="90"/>
      <c r="F92" s="90"/>
      <c r="G92" s="90"/>
      <c r="H92" s="127"/>
      <c r="I92" s="90"/>
      <c r="J92" s="90"/>
      <c r="K92" s="90"/>
      <c r="L92" s="127"/>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row>
    <row r="93" spans="2:40" x14ac:dyDescent="0.2">
      <c r="B93" s="90"/>
      <c r="C93" s="90"/>
      <c r="D93" s="90"/>
      <c r="E93" s="90"/>
      <c r="F93" s="90"/>
      <c r="G93" s="90"/>
      <c r="H93" s="127"/>
      <c r="I93" s="90"/>
      <c r="J93" s="90"/>
      <c r="K93" s="90"/>
      <c r="L93" s="127"/>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row>
    <row r="94" spans="2:40" x14ac:dyDescent="0.2">
      <c r="B94" s="90"/>
      <c r="C94" s="90"/>
      <c r="D94" s="90"/>
      <c r="E94" s="90"/>
      <c r="F94" s="90"/>
      <c r="G94" s="90"/>
      <c r="H94" s="127"/>
      <c r="I94" s="90"/>
      <c r="J94" s="90"/>
      <c r="K94" s="90"/>
      <c r="L94" s="127"/>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row>
    <row r="95" spans="2:40" x14ac:dyDescent="0.2">
      <c r="B95" s="90"/>
      <c r="C95" s="90"/>
      <c r="D95" s="90"/>
      <c r="E95" s="90"/>
      <c r="F95" s="90"/>
      <c r="G95" s="90"/>
      <c r="H95" s="127"/>
      <c r="I95" s="90"/>
      <c r="J95" s="90"/>
      <c r="K95" s="90"/>
      <c r="L95" s="127"/>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row>
    <row r="96" spans="2:40" x14ac:dyDescent="0.2">
      <c r="B96" s="90"/>
      <c r="C96" s="90"/>
      <c r="D96" s="90"/>
      <c r="E96" s="90"/>
      <c r="F96" s="90"/>
      <c r="G96" s="90"/>
      <c r="H96" s="127"/>
      <c r="I96" s="90"/>
      <c r="J96" s="90"/>
      <c r="K96" s="90"/>
      <c r="L96" s="127"/>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row>
    <row r="97" spans="2:40" x14ac:dyDescent="0.2">
      <c r="B97" s="90"/>
      <c r="C97" s="90"/>
      <c r="D97" s="90"/>
      <c r="E97" s="90"/>
      <c r="F97" s="90"/>
      <c r="G97" s="90"/>
      <c r="H97" s="127"/>
      <c r="I97" s="90"/>
      <c r="J97" s="90"/>
      <c r="K97" s="90"/>
      <c r="L97" s="127"/>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row>
    <row r="98" spans="2:40" x14ac:dyDescent="0.2">
      <c r="B98" s="90"/>
      <c r="C98" s="90"/>
      <c r="D98" s="90"/>
      <c r="E98" s="90"/>
      <c r="F98" s="90"/>
      <c r="G98" s="90"/>
      <c r="H98" s="127"/>
      <c r="I98" s="90"/>
      <c r="J98" s="90"/>
      <c r="K98" s="90"/>
      <c r="L98" s="127"/>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row>
    <row r="99" spans="2:40" x14ac:dyDescent="0.2">
      <c r="B99" s="90"/>
      <c r="C99" s="90"/>
      <c r="D99" s="90"/>
      <c r="E99" s="90"/>
      <c r="F99" s="90"/>
      <c r="G99" s="90"/>
      <c r="H99" s="127"/>
      <c r="I99" s="90"/>
      <c r="J99" s="90"/>
      <c r="K99" s="90"/>
      <c r="L99" s="127"/>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row>
    <row r="100" spans="2:40" x14ac:dyDescent="0.2">
      <c r="B100" s="90"/>
      <c r="C100" s="90"/>
      <c r="D100" s="90"/>
      <c r="E100" s="90"/>
      <c r="F100" s="90"/>
      <c r="G100" s="90"/>
      <c r="H100" s="127"/>
      <c r="I100" s="90"/>
      <c r="J100" s="90"/>
      <c r="K100" s="90"/>
      <c r="L100" s="127"/>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row>
    <row r="101" spans="2:40" x14ac:dyDescent="0.2">
      <c r="B101" s="90"/>
      <c r="C101" s="90"/>
      <c r="D101" s="90"/>
      <c r="E101" s="90"/>
      <c r="F101" s="90"/>
      <c r="G101" s="90"/>
      <c r="H101" s="127"/>
      <c r="I101" s="90"/>
      <c r="J101" s="90"/>
      <c r="K101" s="90"/>
      <c r="L101" s="127"/>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row>
    <row r="102" spans="2:40" x14ac:dyDescent="0.2">
      <c r="B102" s="90"/>
      <c r="C102" s="90"/>
      <c r="D102" s="90"/>
      <c r="E102" s="90"/>
      <c r="F102" s="90"/>
      <c r="G102" s="90"/>
      <c r="H102" s="127"/>
      <c r="I102" s="90"/>
      <c r="J102" s="90"/>
      <c r="K102" s="90"/>
      <c r="L102" s="127"/>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row>
    <row r="103" spans="2:40" x14ac:dyDescent="0.2">
      <c r="B103" s="90"/>
      <c r="C103" s="90"/>
      <c r="D103" s="90"/>
      <c r="E103" s="90"/>
      <c r="F103" s="90"/>
      <c r="G103" s="90"/>
      <c r="H103" s="127"/>
      <c r="I103" s="90"/>
      <c r="J103" s="90"/>
      <c r="K103" s="90"/>
      <c r="L103" s="127"/>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row>
    <row r="104" spans="2:40" x14ac:dyDescent="0.2">
      <c r="B104" s="90"/>
      <c r="C104" s="90"/>
      <c r="D104" s="90"/>
      <c r="E104" s="90"/>
      <c r="F104" s="90"/>
      <c r="G104" s="90"/>
      <c r="H104" s="127"/>
      <c r="I104" s="90"/>
      <c r="J104" s="90"/>
      <c r="K104" s="90"/>
      <c r="L104" s="127"/>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row>
    <row r="105" spans="2:40" x14ac:dyDescent="0.2">
      <c r="B105" s="90"/>
      <c r="C105" s="90"/>
      <c r="D105" s="90"/>
      <c r="E105" s="90"/>
      <c r="F105" s="90"/>
      <c r="G105" s="90"/>
      <c r="H105" s="127"/>
      <c r="I105" s="90"/>
      <c r="J105" s="90"/>
      <c r="K105" s="90"/>
      <c r="L105" s="127"/>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row>
    <row r="106" spans="2:40" x14ac:dyDescent="0.2">
      <c r="B106" s="90"/>
      <c r="C106" s="90"/>
      <c r="D106" s="90"/>
      <c r="E106" s="90"/>
      <c r="F106" s="90"/>
      <c r="G106" s="90"/>
      <c r="H106" s="127"/>
      <c r="I106" s="90"/>
      <c r="J106" s="90"/>
      <c r="K106" s="90"/>
      <c r="L106" s="127"/>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row>
    <row r="107" spans="2:40" x14ac:dyDescent="0.2">
      <c r="B107" s="90"/>
      <c r="C107" s="90"/>
      <c r="D107" s="90"/>
      <c r="E107" s="90"/>
      <c r="F107" s="90"/>
      <c r="G107" s="90"/>
      <c r="H107" s="127"/>
      <c r="I107" s="90"/>
      <c r="J107" s="90"/>
      <c r="K107" s="90"/>
      <c r="L107" s="127"/>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row>
    <row r="108" spans="2:40" x14ac:dyDescent="0.2">
      <c r="B108" s="90"/>
      <c r="C108" s="90"/>
      <c r="D108" s="90"/>
      <c r="E108" s="90"/>
      <c r="F108" s="90"/>
      <c r="G108" s="90"/>
      <c r="H108" s="127"/>
      <c r="I108" s="90"/>
      <c r="J108" s="90"/>
      <c r="K108" s="90"/>
      <c r="L108" s="127"/>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row>
    <row r="109" spans="2:40" x14ac:dyDescent="0.2">
      <c r="B109" s="90"/>
      <c r="C109" s="90"/>
      <c r="D109" s="90"/>
      <c r="E109" s="90"/>
      <c r="F109" s="90"/>
      <c r="G109" s="90"/>
      <c r="H109" s="127"/>
      <c r="I109" s="90"/>
      <c r="J109" s="90"/>
      <c r="K109" s="90"/>
      <c r="L109" s="127"/>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row>
    <row r="110" spans="2:40" x14ac:dyDescent="0.2">
      <c r="B110" s="90"/>
      <c r="C110" s="90"/>
      <c r="D110" s="90"/>
      <c r="E110" s="90"/>
      <c r="F110" s="90"/>
      <c r="G110" s="90"/>
      <c r="H110" s="127"/>
      <c r="I110" s="90"/>
      <c r="J110" s="90"/>
      <c r="K110" s="90"/>
      <c r="L110" s="127"/>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row>
    <row r="111" spans="2:40" x14ac:dyDescent="0.2">
      <c r="B111" s="90"/>
      <c r="C111" s="90"/>
      <c r="D111" s="90"/>
      <c r="E111" s="90"/>
      <c r="F111" s="90"/>
      <c r="G111" s="90"/>
      <c r="H111" s="127"/>
      <c r="I111" s="90"/>
      <c r="J111" s="90"/>
      <c r="K111" s="90"/>
      <c r="L111" s="127"/>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row>
    <row r="112" spans="2:40" x14ac:dyDescent="0.2">
      <c r="B112" s="90"/>
      <c r="C112" s="90"/>
      <c r="D112" s="90"/>
      <c r="E112" s="90"/>
      <c r="F112" s="90"/>
      <c r="G112" s="90"/>
      <c r="H112" s="127"/>
      <c r="I112" s="90"/>
      <c r="J112" s="90"/>
      <c r="K112" s="90"/>
      <c r="L112" s="127"/>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row>
    <row r="113" spans="2:40" x14ac:dyDescent="0.2">
      <c r="B113" s="90"/>
      <c r="C113" s="90"/>
      <c r="D113" s="90"/>
      <c r="E113" s="90"/>
      <c r="F113" s="90"/>
      <c r="G113" s="90"/>
      <c r="H113" s="127"/>
      <c r="I113" s="90"/>
      <c r="J113" s="90"/>
      <c r="K113" s="90"/>
      <c r="L113" s="127"/>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row>
    <row r="114" spans="2:40" x14ac:dyDescent="0.2">
      <c r="B114" s="90"/>
      <c r="C114" s="90"/>
      <c r="D114" s="90"/>
      <c r="E114" s="90"/>
      <c r="F114" s="90"/>
      <c r="G114" s="90"/>
      <c r="H114" s="127"/>
      <c r="I114" s="90"/>
      <c r="J114" s="90"/>
      <c r="K114" s="90"/>
      <c r="L114" s="127"/>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row>
    <row r="115" spans="2:40" x14ac:dyDescent="0.2">
      <c r="B115" s="90"/>
      <c r="C115" s="90"/>
      <c r="D115" s="90"/>
      <c r="E115" s="90"/>
      <c r="F115" s="90"/>
      <c r="G115" s="90"/>
      <c r="H115" s="127"/>
      <c r="I115" s="90"/>
      <c r="J115" s="90"/>
      <c r="K115" s="90"/>
      <c r="L115" s="127"/>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row>
    <row r="116" spans="2:40" x14ac:dyDescent="0.2">
      <c r="B116" s="90"/>
      <c r="C116" s="90"/>
      <c r="D116" s="90"/>
      <c r="E116" s="90"/>
      <c r="F116" s="90"/>
      <c r="G116" s="90"/>
      <c r="H116" s="127"/>
      <c r="I116" s="90"/>
      <c r="J116" s="90"/>
      <c r="K116" s="90"/>
      <c r="L116" s="127"/>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row>
    <row r="117" spans="2:40" x14ac:dyDescent="0.2">
      <c r="B117" s="90"/>
      <c r="C117" s="90"/>
      <c r="D117" s="90"/>
      <c r="E117" s="90"/>
      <c r="F117" s="90"/>
      <c r="G117" s="90"/>
      <c r="H117" s="127"/>
      <c r="I117" s="90"/>
      <c r="J117" s="90"/>
      <c r="K117" s="90"/>
      <c r="L117" s="127"/>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row>
    <row r="118" spans="2:40" x14ac:dyDescent="0.2">
      <c r="B118" s="90"/>
      <c r="C118" s="90"/>
      <c r="D118" s="90"/>
      <c r="E118" s="90"/>
      <c r="F118" s="90"/>
      <c r="G118" s="90"/>
      <c r="H118" s="127"/>
      <c r="I118" s="90"/>
      <c r="J118" s="90"/>
      <c r="K118" s="90"/>
      <c r="L118" s="127"/>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row>
    <row r="119" spans="2:40" x14ac:dyDescent="0.2">
      <c r="B119" s="90"/>
      <c r="C119" s="90"/>
      <c r="D119" s="90"/>
      <c r="E119" s="90"/>
      <c r="F119" s="90"/>
      <c r="G119" s="90"/>
      <c r="H119" s="127"/>
      <c r="I119" s="90"/>
      <c r="J119" s="90"/>
      <c r="K119" s="90"/>
      <c r="L119" s="127"/>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row>
    <row r="120" spans="2:40" x14ac:dyDescent="0.2">
      <c r="B120" s="90"/>
      <c r="C120" s="90"/>
      <c r="D120" s="90"/>
      <c r="E120" s="90"/>
      <c r="F120" s="90"/>
      <c r="G120" s="90"/>
      <c r="H120" s="127"/>
      <c r="I120" s="90"/>
      <c r="J120" s="90"/>
      <c r="K120" s="90"/>
      <c r="L120" s="127"/>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row>
    <row r="121" spans="2:40" x14ac:dyDescent="0.2">
      <c r="B121" s="90"/>
      <c r="C121" s="90"/>
      <c r="D121" s="90"/>
      <c r="E121" s="90"/>
      <c r="F121" s="90"/>
      <c r="G121" s="90"/>
      <c r="H121" s="127"/>
      <c r="I121" s="90"/>
      <c r="J121" s="90"/>
      <c r="K121" s="90"/>
      <c r="L121" s="127"/>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row>
    <row r="122" spans="2:40" x14ac:dyDescent="0.2">
      <c r="B122" s="90"/>
      <c r="C122" s="90"/>
      <c r="D122" s="90"/>
      <c r="E122" s="90"/>
      <c r="F122" s="90"/>
      <c r="G122" s="90"/>
      <c r="H122" s="127"/>
      <c r="I122" s="90"/>
      <c r="J122" s="90"/>
      <c r="K122" s="90"/>
      <c r="L122" s="127"/>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row>
    <row r="123" spans="2:40" x14ac:dyDescent="0.2">
      <c r="B123" s="90"/>
      <c r="C123" s="90"/>
      <c r="D123" s="90"/>
      <c r="E123" s="90"/>
      <c r="F123" s="90"/>
      <c r="G123" s="90"/>
      <c r="H123" s="127"/>
      <c r="I123" s="90"/>
      <c r="J123" s="90"/>
      <c r="K123" s="90"/>
      <c r="L123" s="127"/>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row>
    <row r="124" spans="2:40" x14ac:dyDescent="0.2">
      <c r="B124" s="90"/>
      <c r="C124" s="90"/>
      <c r="D124" s="90"/>
      <c r="E124" s="90"/>
      <c r="F124" s="90"/>
      <c r="G124" s="90"/>
      <c r="H124" s="127"/>
      <c r="I124" s="90"/>
      <c r="J124" s="90"/>
      <c r="K124" s="90"/>
      <c r="L124" s="127"/>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row>
    <row r="125" spans="2:40" x14ac:dyDescent="0.2">
      <c r="B125" s="90"/>
      <c r="C125" s="90"/>
      <c r="D125" s="90"/>
      <c r="E125" s="90"/>
      <c r="F125" s="90"/>
      <c r="G125" s="90"/>
      <c r="H125" s="127"/>
      <c r="I125" s="90"/>
      <c r="J125" s="90"/>
      <c r="K125" s="90"/>
      <c r="L125" s="127"/>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row>
    <row r="126" spans="2:40" x14ac:dyDescent="0.2">
      <c r="B126" s="90"/>
      <c r="C126" s="90"/>
      <c r="D126" s="90"/>
      <c r="E126" s="90"/>
      <c r="F126" s="90"/>
      <c r="G126" s="90"/>
      <c r="H126" s="127"/>
      <c r="I126" s="90"/>
      <c r="J126" s="90"/>
      <c r="K126" s="90"/>
      <c r="L126" s="127"/>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row>
    <row r="127" spans="2:40" x14ac:dyDescent="0.2">
      <c r="B127" s="90"/>
      <c r="C127" s="90"/>
      <c r="D127" s="90"/>
      <c r="E127" s="90"/>
      <c r="F127" s="90"/>
      <c r="G127" s="90"/>
      <c r="H127" s="127"/>
      <c r="I127" s="90"/>
      <c r="J127" s="90"/>
      <c r="K127" s="90"/>
      <c r="L127" s="127"/>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row>
    <row r="128" spans="2:40" x14ac:dyDescent="0.2">
      <c r="B128" s="90"/>
      <c r="C128" s="90"/>
      <c r="D128" s="90"/>
      <c r="E128" s="90"/>
      <c r="F128" s="90"/>
      <c r="G128" s="90"/>
      <c r="H128" s="127"/>
      <c r="I128" s="90"/>
      <c r="J128" s="90"/>
      <c r="K128" s="90"/>
      <c r="L128" s="127"/>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row>
    <row r="129" spans="2:40" x14ac:dyDescent="0.2">
      <c r="B129" s="90"/>
      <c r="C129" s="90"/>
      <c r="D129" s="90"/>
      <c r="E129" s="90"/>
      <c r="F129" s="90"/>
      <c r="G129" s="90"/>
      <c r="H129" s="127"/>
      <c r="I129" s="90"/>
      <c r="J129" s="90"/>
      <c r="K129" s="90"/>
      <c r="L129" s="127"/>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row>
    <row r="130" spans="2:40" x14ac:dyDescent="0.2">
      <c r="B130" s="90"/>
      <c r="C130" s="90"/>
      <c r="D130" s="90"/>
      <c r="E130" s="90"/>
      <c r="F130" s="90"/>
      <c r="G130" s="90"/>
      <c r="H130" s="127"/>
      <c r="I130" s="90"/>
      <c r="J130" s="90"/>
      <c r="K130" s="90"/>
      <c r="L130" s="127"/>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row>
    <row r="131" spans="2:40" x14ac:dyDescent="0.2">
      <c r="B131" s="90"/>
      <c r="C131" s="90"/>
      <c r="D131" s="90"/>
      <c r="E131" s="90"/>
      <c r="F131" s="90"/>
      <c r="G131" s="90"/>
      <c r="H131" s="127"/>
      <c r="I131" s="90"/>
      <c r="J131" s="90"/>
      <c r="K131" s="90"/>
      <c r="L131" s="127"/>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row>
    <row r="132" spans="2:40" x14ac:dyDescent="0.2">
      <c r="B132" s="90"/>
      <c r="C132" s="90"/>
      <c r="D132" s="90"/>
      <c r="E132" s="90"/>
      <c r="F132" s="90"/>
      <c r="G132" s="90"/>
      <c r="H132" s="127"/>
      <c r="I132" s="90"/>
      <c r="J132" s="90"/>
      <c r="K132" s="90"/>
      <c r="L132" s="127"/>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row>
    <row r="133" spans="2:40" x14ac:dyDescent="0.2">
      <c r="B133" s="90"/>
      <c r="C133" s="90"/>
      <c r="D133" s="90"/>
      <c r="E133" s="90"/>
      <c r="F133" s="90"/>
      <c r="G133" s="90"/>
      <c r="H133" s="127"/>
      <c r="I133" s="90"/>
      <c r="J133" s="90"/>
      <c r="K133" s="90"/>
      <c r="L133" s="127"/>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row>
    <row r="134" spans="2:40" x14ac:dyDescent="0.2">
      <c r="B134" s="90"/>
      <c r="C134" s="90"/>
      <c r="D134" s="90"/>
      <c r="E134" s="90"/>
      <c r="F134" s="90"/>
      <c r="G134" s="90"/>
      <c r="H134" s="127"/>
      <c r="I134" s="90"/>
      <c r="J134" s="90"/>
      <c r="K134" s="90"/>
      <c r="L134" s="127"/>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row>
    <row r="135" spans="2:40" x14ac:dyDescent="0.2">
      <c r="B135" s="90"/>
      <c r="C135" s="90"/>
      <c r="D135" s="90"/>
      <c r="E135" s="90"/>
      <c r="F135" s="90"/>
      <c r="G135" s="90"/>
      <c r="H135" s="127"/>
      <c r="I135" s="90"/>
      <c r="J135" s="90"/>
      <c r="K135" s="90"/>
      <c r="L135" s="127"/>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row>
    <row r="136" spans="2:40" x14ac:dyDescent="0.2">
      <c r="B136" s="90"/>
      <c r="C136" s="90"/>
      <c r="D136" s="90"/>
      <c r="E136" s="90"/>
      <c r="F136" s="90"/>
      <c r="G136" s="90"/>
      <c r="H136" s="127"/>
      <c r="I136" s="90"/>
      <c r="J136" s="90"/>
      <c r="K136" s="90"/>
      <c r="L136" s="127"/>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row>
    <row r="137" spans="2:40" x14ac:dyDescent="0.2">
      <c r="B137" s="90"/>
      <c r="C137" s="90"/>
      <c r="D137" s="90"/>
      <c r="E137" s="90"/>
      <c r="F137" s="90"/>
      <c r="G137" s="90"/>
      <c r="H137" s="127"/>
      <c r="I137" s="90"/>
      <c r="J137" s="90"/>
      <c r="K137" s="90"/>
      <c r="L137" s="127"/>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row>
    <row r="138" spans="2:40" x14ac:dyDescent="0.2">
      <c r="B138" s="90"/>
      <c r="C138" s="90"/>
      <c r="D138" s="90"/>
      <c r="E138" s="90"/>
      <c r="F138" s="90"/>
      <c r="G138" s="90"/>
      <c r="H138" s="127"/>
      <c r="I138" s="90"/>
      <c r="J138" s="90"/>
      <c r="K138" s="90"/>
      <c r="L138" s="127"/>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row>
    <row r="139" spans="2:40" x14ac:dyDescent="0.2">
      <c r="B139" s="90"/>
      <c r="C139" s="90"/>
      <c r="D139" s="90"/>
      <c r="E139" s="90"/>
      <c r="F139" s="90"/>
      <c r="G139" s="90"/>
      <c r="H139" s="127"/>
      <c r="I139" s="90"/>
      <c r="J139" s="90"/>
      <c r="K139" s="90"/>
      <c r="L139" s="127"/>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row>
    <row r="140" spans="2:40" x14ac:dyDescent="0.2">
      <c r="B140" s="90"/>
      <c r="C140" s="90"/>
      <c r="D140" s="90"/>
      <c r="E140" s="90"/>
      <c r="F140" s="90"/>
      <c r="G140" s="90"/>
      <c r="H140" s="127"/>
      <c r="I140" s="90"/>
      <c r="J140" s="90"/>
      <c r="K140" s="90"/>
      <c r="L140" s="127"/>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row>
    <row r="141" spans="2:40" x14ac:dyDescent="0.2">
      <c r="B141" s="90"/>
      <c r="C141" s="90"/>
      <c r="D141" s="90"/>
      <c r="E141" s="90"/>
      <c r="F141" s="90"/>
      <c r="G141" s="90"/>
      <c r="H141" s="127"/>
      <c r="I141" s="90"/>
      <c r="J141" s="90"/>
      <c r="K141" s="90"/>
      <c r="L141" s="127"/>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row>
    <row r="142" spans="2:40" x14ac:dyDescent="0.2">
      <c r="B142" s="90"/>
      <c r="C142" s="90"/>
      <c r="D142" s="90"/>
      <c r="E142" s="90"/>
      <c r="F142" s="90"/>
      <c r="G142" s="90"/>
      <c r="H142" s="127"/>
      <c r="I142" s="90"/>
      <c r="J142" s="90"/>
      <c r="K142" s="90"/>
      <c r="L142" s="127"/>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row>
    <row r="143" spans="2:40" x14ac:dyDescent="0.2">
      <c r="B143" s="90"/>
      <c r="C143" s="90"/>
      <c r="D143" s="90"/>
      <c r="E143" s="90"/>
      <c r="F143" s="90"/>
      <c r="G143" s="90"/>
      <c r="H143" s="127"/>
      <c r="I143" s="90"/>
      <c r="J143" s="90"/>
      <c r="K143" s="90"/>
      <c r="L143" s="127"/>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row>
    <row r="144" spans="2:40" x14ac:dyDescent="0.2">
      <c r="B144" s="90"/>
      <c r="C144" s="90"/>
      <c r="D144" s="90"/>
      <c r="E144" s="90"/>
      <c r="F144" s="90"/>
      <c r="G144" s="90"/>
      <c r="H144" s="127"/>
      <c r="I144" s="90"/>
      <c r="J144" s="90"/>
      <c r="K144" s="90"/>
      <c r="L144" s="127"/>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row>
    <row r="145" spans="2:40" x14ac:dyDescent="0.2">
      <c r="B145" s="90"/>
      <c r="C145" s="90"/>
      <c r="D145" s="90"/>
      <c r="E145" s="90"/>
      <c r="F145" s="90"/>
      <c r="G145" s="90"/>
      <c r="H145" s="127"/>
      <c r="I145" s="90"/>
      <c r="J145" s="90"/>
      <c r="K145" s="90"/>
      <c r="L145" s="127"/>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row>
    <row r="146" spans="2:40" x14ac:dyDescent="0.2">
      <c r="B146" s="90"/>
      <c r="C146" s="90"/>
      <c r="D146" s="90"/>
      <c r="E146" s="90"/>
      <c r="F146" s="90"/>
      <c r="G146" s="90"/>
      <c r="H146" s="127"/>
      <c r="I146" s="90"/>
      <c r="J146" s="90"/>
      <c r="K146" s="90"/>
      <c r="L146" s="127"/>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row>
    <row r="147" spans="2:40" x14ac:dyDescent="0.2">
      <c r="B147" s="90"/>
      <c r="C147" s="90"/>
      <c r="D147" s="90"/>
      <c r="E147" s="90"/>
      <c r="F147" s="90"/>
      <c r="G147" s="90"/>
      <c r="H147" s="127"/>
      <c r="I147" s="90"/>
      <c r="J147" s="90"/>
      <c r="K147" s="90"/>
      <c r="L147" s="127"/>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row>
    <row r="148" spans="2:40" x14ac:dyDescent="0.2">
      <c r="B148" s="90"/>
      <c r="C148" s="90"/>
      <c r="D148" s="90"/>
      <c r="E148" s="90"/>
      <c r="F148" s="90"/>
      <c r="G148" s="90"/>
      <c r="H148" s="127"/>
      <c r="I148" s="90"/>
      <c r="J148" s="90"/>
      <c r="K148" s="90"/>
      <c r="L148" s="127"/>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row>
    <row r="149" spans="2:40" x14ac:dyDescent="0.2">
      <c r="B149" s="90"/>
      <c r="C149" s="90"/>
      <c r="D149" s="90"/>
      <c r="E149" s="90"/>
      <c r="F149" s="90"/>
      <c r="G149" s="90"/>
      <c r="H149" s="127"/>
      <c r="I149" s="90"/>
      <c r="J149" s="90"/>
      <c r="K149" s="90"/>
      <c r="L149" s="127"/>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row>
    <row r="150" spans="2:40" x14ac:dyDescent="0.2">
      <c r="B150" s="90"/>
      <c r="C150" s="90"/>
      <c r="D150" s="90"/>
      <c r="E150" s="90"/>
      <c r="F150" s="90"/>
      <c r="G150" s="90"/>
      <c r="H150" s="127"/>
      <c r="I150" s="90"/>
      <c r="J150" s="90"/>
      <c r="K150" s="90"/>
      <c r="L150" s="127"/>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row>
    <row r="151" spans="2:40" x14ac:dyDescent="0.2">
      <c r="B151" s="90"/>
      <c r="C151" s="90"/>
      <c r="D151" s="90"/>
      <c r="E151" s="90"/>
      <c r="F151" s="90"/>
      <c r="G151" s="90"/>
      <c r="H151" s="127"/>
      <c r="I151" s="90"/>
      <c r="J151" s="90"/>
      <c r="K151" s="90"/>
      <c r="L151" s="127"/>
      <c r="M151" s="90"/>
      <c r="N151" s="90"/>
      <c r="O151" s="90"/>
      <c r="P151" s="90"/>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row>
    <row r="152" spans="2:40" x14ac:dyDescent="0.2">
      <c r="B152" s="90"/>
      <c r="C152" s="90"/>
      <c r="D152" s="90"/>
      <c r="E152" s="90"/>
      <c r="F152" s="90"/>
      <c r="G152" s="90"/>
      <c r="H152" s="127"/>
      <c r="I152" s="90"/>
      <c r="J152" s="90"/>
      <c r="K152" s="90"/>
      <c r="L152" s="127"/>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row>
    <row r="153" spans="2:40" x14ac:dyDescent="0.2">
      <c r="B153" s="90"/>
      <c r="C153" s="90"/>
      <c r="D153" s="90"/>
      <c r="E153" s="90"/>
      <c r="F153" s="90"/>
      <c r="G153" s="90"/>
      <c r="H153" s="127"/>
      <c r="I153" s="90"/>
      <c r="J153" s="90"/>
      <c r="K153" s="90"/>
      <c r="L153" s="127"/>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row>
    <row r="154" spans="2:40" x14ac:dyDescent="0.2">
      <c r="B154" s="90"/>
      <c r="C154" s="90"/>
      <c r="D154" s="90"/>
      <c r="E154" s="90"/>
      <c r="F154" s="90"/>
      <c r="G154" s="90"/>
      <c r="H154" s="127"/>
      <c r="I154" s="90"/>
      <c r="J154" s="90"/>
      <c r="K154" s="90"/>
      <c r="L154" s="127"/>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row>
    <row r="155" spans="2:40" x14ac:dyDescent="0.2">
      <c r="B155" s="90"/>
      <c r="C155" s="90"/>
      <c r="D155" s="90"/>
      <c r="E155" s="90"/>
      <c r="F155" s="90"/>
      <c r="G155" s="90"/>
      <c r="H155" s="127"/>
      <c r="I155" s="90"/>
      <c r="J155" s="90"/>
      <c r="K155" s="90"/>
      <c r="L155" s="127"/>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row>
    <row r="156" spans="2:40" x14ac:dyDescent="0.2">
      <c r="B156" s="90"/>
      <c r="C156" s="90"/>
      <c r="D156" s="90"/>
      <c r="E156" s="90"/>
      <c r="F156" s="90"/>
      <c r="G156" s="90"/>
      <c r="H156" s="127"/>
      <c r="I156" s="90"/>
      <c r="J156" s="90"/>
      <c r="K156" s="90"/>
      <c r="L156" s="127"/>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row>
    <row r="157" spans="2:40" x14ac:dyDescent="0.2">
      <c r="B157" s="90"/>
      <c r="C157" s="90"/>
      <c r="D157" s="90"/>
      <c r="E157" s="90"/>
      <c r="F157" s="90"/>
      <c r="G157" s="90"/>
      <c r="H157" s="127"/>
      <c r="I157" s="90"/>
      <c r="J157" s="90"/>
      <c r="K157" s="90"/>
      <c r="L157" s="127"/>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row>
    <row r="158" spans="2:40" x14ac:dyDescent="0.2">
      <c r="B158" s="90"/>
      <c r="C158" s="90"/>
      <c r="D158" s="90"/>
      <c r="E158" s="90"/>
      <c r="F158" s="90"/>
      <c r="G158" s="90"/>
      <c r="H158" s="127"/>
      <c r="I158" s="90"/>
      <c r="J158" s="90"/>
      <c r="K158" s="90"/>
      <c r="L158" s="127"/>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row>
    <row r="159" spans="2:40" x14ac:dyDescent="0.2">
      <c r="B159" s="90"/>
      <c r="C159" s="90"/>
      <c r="D159" s="90"/>
      <c r="E159" s="90"/>
      <c r="F159" s="90"/>
      <c r="G159" s="90"/>
      <c r="H159" s="127"/>
      <c r="I159" s="90"/>
      <c r="J159" s="90"/>
      <c r="K159" s="90"/>
      <c r="L159" s="127"/>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row>
    <row r="160" spans="2:40" x14ac:dyDescent="0.2">
      <c r="B160" s="90"/>
      <c r="C160" s="90"/>
      <c r="D160" s="90"/>
      <c r="E160" s="90"/>
      <c r="F160" s="90"/>
      <c r="G160" s="90"/>
      <c r="H160" s="127"/>
      <c r="I160" s="90"/>
      <c r="J160" s="90"/>
      <c r="K160" s="90"/>
      <c r="L160" s="127"/>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row>
    <row r="161" spans="2:40" x14ac:dyDescent="0.2">
      <c r="B161" s="90"/>
      <c r="C161" s="90"/>
      <c r="D161" s="90"/>
      <c r="E161" s="90"/>
      <c r="F161" s="90"/>
      <c r="G161" s="90"/>
      <c r="H161" s="127"/>
      <c r="I161" s="90"/>
      <c r="J161" s="90"/>
      <c r="K161" s="90"/>
      <c r="L161" s="127"/>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row>
    <row r="162" spans="2:40" x14ac:dyDescent="0.2">
      <c r="B162" s="90"/>
      <c r="C162" s="90"/>
      <c r="D162" s="90"/>
      <c r="E162" s="90"/>
      <c r="F162" s="90"/>
      <c r="G162" s="90"/>
      <c r="H162" s="127"/>
      <c r="I162" s="90"/>
      <c r="J162" s="90"/>
      <c r="K162" s="90"/>
      <c r="L162" s="127"/>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row>
    <row r="163" spans="2:40" x14ac:dyDescent="0.2">
      <c r="B163" s="90"/>
      <c r="C163" s="90"/>
      <c r="D163" s="90"/>
      <c r="E163" s="90"/>
      <c r="F163" s="90"/>
      <c r="G163" s="90"/>
      <c r="H163" s="127"/>
      <c r="I163" s="90"/>
      <c r="J163" s="90"/>
      <c r="K163" s="90"/>
      <c r="L163" s="127"/>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row>
    <row r="164" spans="2:40" x14ac:dyDescent="0.2">
      <c r="B164" s="90"/>
      <c r="C164" s="90"/>
      <c r="D164" s="90"/>
      <c r="E164" s="90"/>
      <c r="F164" s="90"/>
      <c r="G164" s="90"/>
      <c r="H164" s="127"/>
      <c r="I164" s="90"/>
      <c r="J164" s="90"/>
      <c r="K164" s="90"/>
      <c r="L164" s="127"/>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row>
    <row r="165" spans="2:40" x14ac:dyDescent="0.2">
      <c r="B165" s="90"/>
      <c r="C165" s="90"/>
      <c r="D165" s="90"/>
      <c r="E165" s="90"/>
      <c r="F165" s="90"/>
      <c r="G165" s="90"/>
      <c r="H165" s="127"/>
      <c r="I165" s="90"/>
      <c r="J165" s="90"/>
      <c r="K165" s="90"/>
      <c r="L165" s="127"/>
      <c r="M165" s="90"/>
      <c r="N165" s="90"/>
      <c r="O165" s="90"/>
      <c r="P165" s="90"/>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row>
    <row r="166" spans="2:40" x14ac:dyDescent="0.2">
      <c r="B166" s="90"/>
      <c r="C166" s="90"/>
      <c r="D166" s="90"/>
      <c r="E166" s="90"/>
      <c r="F166" s="90"/>
      <c r="G166" s="90"/>
      <c r="H166" s="127"/>
      <c r="I166" s="90"/>
      <c r="J166" s="90"/>
      <c r="K166" s="90"/>
      <c r="L166" s="127"/>
      <c r="M166" s="90"/>
      <c r="N166" s="90"/>
      <c r="O166" s="90"/>
      <c r="P166" s="90"/>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row>
    <row r="167" spans="2:40" x14ac:dyDescent="0.2">
      <c r="B167" s="90"/>
      <c r="C167" s="90"/>
      <c r="D167" s="90"/>
      <c r="E167" s="90"/>
      <c r="F167" s="90"/>
      <c r="G167" s="90"/>
      <c r="H167" s="127"/>
      <c r="I167" s="90"/>
      <c r="J167" s="90"/>
      <c r="K167" s="90"/>
      <c r="L167" s="127"/>
      <c r="M167" s="90"/>
      <c r="N167" s="90"/>
      <c r="O167" s="90"/>
      <c r="P167" s="90"/>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row>
    <row r="168" spans="2:40" x14ac:dyDescent="0.2">
      <c r="B168" s="90"/>
      <c r="C168" s="90"/>
      <c r="D168" s="90"/>
      <c r="E168" s="90"/>
      <c r="F168" s="90"/>
      <c r="G168" s="90"/>
      <c r="H168" s="127"/>
      <c r="I168" s="90"/>
      <c r="J168" s="90"/>
      <c r="K168" s="90"/>
      <c r="L168" s="127"/>
      <c r="M168" s="90"/>
      <c r="N168" s="90"/>
      <c r="O168" s="90"/>
      <c r="P168" s="90"/>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row>
    <row r="169" spans="2:40" x14ac:dyDescent="0.2">
      <c r="B169" s="90"/>
      <c r="C169" s="90"/>
      <c r="D169" s="90"/>
      <c r="E169" s="90"/>
      <c r="F169" s="90"/>
      <c r="G169" s="90"/>
      <c r="H169" s="127"/>
      <c r="I169" s="90"/>
      <c r="J169" s="90"/>
      <c r="K169" s="90"/>
      <c r="L169" s="127"/>
      <c r="M169" s="90"/>
      <c r="N169" s="90"/>
      <c r="O169" s="90"/>
      <c r="P169" s="90"/>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row>
    <row r="170" spans="2:40" x14ac:dyDescent="0.2">
      <c r="B170" s="90"/>
      <c r="C170" s="90"/>
      <c r="D170" s="90"/>
      <c r="E170" s="90"/>
      <c r="F170" s="90"/>
      <c r="G170" s="90"/>
      <c r="H170" s="127"/>
      <c r="I170" s="90"/>
      <c r="J170" s="90"/>
      <c r="K170" s="90"/>
      <c r="L170" s="127"/>
      <c r="M170" s="90"/>
      <c r="N170" s="90"/>
      <c r="O170" s="90"/>
      <c r="P170" s="90"/>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row>
    <row r="171" spans="2:40" x14ac:dyDescent="0.2">
      <c r="B171" s="90"/>
      <c r="C171" s="90"/>
      <c r="D171" s="90"/>
      <c r="E171" s="90"/>
      <c r="F171" s="90"/>
      <c r="G171" s="90"/>
      <c r="H171" s="127"/>
      <c r="I171" s="90"/>
      <c r="J171" s="90"/>
      <c r="K171" s="90"/>
      <c r="L171" s="127"/>
      <c r="M171" s="90"/>
      <c r="N171" s="90"/>
      <c r="O171" s="90"/>
      <c r="P171" s="90"/>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row>
    <row r="172" spans="2:40" x14ac:dyDescent="0.2">
      <c r="B172" s="90"/>
      <c r="C172" s="90"/>
      <c r="D172" s="90"/>
      <c r="E172" s="90"/>
      <c r="F172" s="90"/>
      <c r="G172" s="90"/>
      <c r="H172" s="127"/>
      <c r="I172" s="90"/>
      <c r="J172" s="90"/>
      <c r="K172" s="90"/>
      <c r="L172" s="127"/>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row>
    <row r="173" spans="2:40" x14ac:dyDescent="0.2">
      <c r="B173" s="90"/>
      <c r="C173" s="90"/>
      <c r="D173" s="90"/>
      <c r="E173" s="90"/>
      <c r="F173" s="90"/>
      <c r="G173" s="90"/>
      <c r="H173" s="127"/>
      <c r="I173" s="90"/>
      <c r="J173" s="90"/>
      <c r="K173" s="90"/>
      <c r="L173" s="127"/>
      <c r="M173" s="90"/>
      <c r="N173" s="90"/>
      <c r="O173" s="90"/>
      <c r="P173" s="90"/>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row>
    <row r="174" spans="2:40" x14ac:dyDescent="0.2">
      <c r="B174" s="90"/>
      <c r="C174" s="90"/>
      <c r="D174" s="90"/>
      <c r="E174" s="90"/>
      <c r="F174" s="90"/>
      <c r="G174" s="90"/>
      <c r="H174" s="127"/>
      <c r="I174" s="90"/>
      <c r="J174" s="90"/>
      <c r="K174" s="90"/>
      <c r="L174" s="127"/>
      <c r="M174" s="90"/>
      <c r="N174" s="90"/>
      <c r="O174" s="90"/>
      <c r="P174" s="90"/>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row>
    <row r="175" spans="2:40" x14ac:dyDescent="0.2">
      <c r="B175" s="90"/>
      <c r="C175" s="90"/>
      <c r="D175" s="90"/>
      <c r="E175" s="90"/>
      <c r="F175" s="90"/>
      <c r="G175" s="90"/>
      <c r="H175" s="127"/>
      <c r="I175" s="90"/>
      <c r="J175" s="90"/>
      <c r="K175" s="90"/>
      <c r="L175" s="127"/>
      <c r="M175" s="90"/>
      <c r="N175" s="90"/>
      <c r="O175" s="90"/>
      <c r="P175" s="90"/>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row>
    <row r="176" spans="2:40" x14ac:dyDescent="0.2">
      <c r="B176" s="90"/>
      <c r="C176" s="90"/>
      <c r="D176" s="90"/>
      <c r="E176" s="90"/>
      <c r="F176" s="90"/>
      <c r="G176" s="90"/>
      <c r="H176" s="127"/>
      <c r="I176" s="90"/>
      <c r="J176" s="90"/>
      <c r="K176" s="90"/>
      <c r="L176" s="127"/>
      <c r="M176" s="90"/>
      <c r="N176" s="90"/>
      <c r="O176" s="90"/>
      <c r="P176" s="90"/>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row>
    <row r="177" spans="2:40" x14ac:dyDescent="0.2">
      <c r="B177" s="90"/>
      <c r="C177" s="90"/>
      <c r="D177" s="90"/>
      <c r="E177" s="90"/>
      <c r="F177" s="90"/>
      <c r="G177" s="90"/>
      <c r="H177" s="127"/>
      <c r="I177" s="90"/>
      <c r="J177" s="90"/>
      <c r="K177" s="90"/>
      <c r="L177" s="127"/>
      <c r="M177" s="90"/>
      <c r="N177" s="90"/>
      <c r="O177" s="90"/>
      <c r="P177" s="90"/>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row>
    <row r="178" spans="2:40" x14ac:dyDescent="0.2">
      <c r="B178" s="90"/>
      <c r="C178" s="90"/>
      <c r="D178" s="90"/>
      <c r="E178" s="90"/>
      <c r="F178" s="90"/>
      <c r="G178" s="90"/>
      <c r="H178" s="127"/>
      <c r="I178" s="90"/>
      <c r="J178" s="90"/>
      <c r="K178" s="90"/>
      <c r="L178" s="127"/>
      <c r="M178" s="90"/>
      <c r="N178" s="90"/>
      <c r="O178" s="90"/>
      <c r="P178" s="90"/>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row>
    <row r="179" spans="2:40" x14ac:dyDescent="0.2">
      <c r="B179" s="90"/>
      <c r="C179" s="90"/>
      <c r="D179" s="90"/>
      <c r="E179" s="90"/>
      <c r="F179" s="90"/>
      <c r="G179" s="90"/>
      <c r="H179" s="127"/>
      <c r="I179" s="90"/>
      <c r="J179" s="90"/>
      <c r="K179" s="90"/>
      <c r="L179" s="127"/>
      <c r="M179" s="90"/>
      <c r="N179" s="90"/>
      <c r="O179" s="90"/>
      <c r="P179" s="90"/>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row>
    <row r="180" spans="2:40" x14ac:dyDescent="0.2">
      <c r="B180" s="90"/>
      <c r="C180" s="90"/>
      <c r="D180" s="90"/>
      <c r="E180" s="90"/>
      <c r="F180" s="90"/>
      <c r="G180" s="90"/>
      <c r="H180" s="127"/>
      <c r="I180" s="90"/>
      <c r="J180" s="90"/>
      <c r="K180" s="90"/>
      <c r="L180" s="127"/>
      <c r="M180" s="90"/>
      <c r="N180" s="90"/>
      <c r="O180" s="90"/>
      <c r="P180" s="90"/>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row>
    <row r="181" spans="2:40" x14ac:dyDescent="0.2">
      <c r="B181" s="90"/>
      <c r="C181" s="90"/>
      <c r="D181" s="90"/>
      <c r="E181" s="90"/>
      <c r="F181" s="90"/>
      <c r="G181" s="90"/>
      <c r="H181" s="127"/>
      <c r="I181" s="90"/>
      <c r="J181" s="90"/>
      <c r="K181" s="90"/>
      <c r="L181" s="127"/>
      <c r="M181" s="90"/>
      <c r="N181" s="90"/>
      <c r="O181" s="90"/>
      <c r="P181" s="90"/>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row>
    <row r="182" spans="2:40" x14ac:dyDescent="0.2">
      <c r="B182" s="90"/>
      <c r="C182" s="90"/>
      <c r="D182" s="90"/>
      <c r="E182" s="90"/>
      <c r="F182" s="90"/>
      <c r="G182" s="90"/>
      <c r="H182" s="127"/>
      <c r="I182" s="90"/>
      <c r="J182" s="90"/>
      <c r="K182" s="90"/>
      <c r="L182" s="127"/>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row>
    <row r="183" spans="2:40" x14ac:dyDescent="0.2">
      <c r="B183" s="90"/>
      <c r="C183" s="90"/>
      <c r="D183" s="90"/>
      <c r="E183" s="90"/>
      <c r="F183" s="90"/>
      <c r="G183" s="90"/>
      <c r="H183" s="127"/>
      <c r="I183" s="90"/>
      <c r="J183" s="90"/>
      <c r="K183" s="90"/>
      <c r="L183" s="127"/>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row>
    <row r="184" spans="2:40" x14ac:dyDescent="0.2">
      <c r="B184" s="90"/>
      <c r="C184" s="90"/>
      <c r="D184" s="90"/>
      <c r="E184" s="90"/>
      <c r="F184" s="90"/>
      <c r="G184" s="90"/>
      <c r="H184" s="127"/>
      <c r="I184" s="90"/>
      <c r="J184" s="90"/>
      <c r="K184" s="90"/>
      <c r="L184" s="127"/>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row>
    <row r="185" spans="2:40" x14ac:dyDescent="0.2">
      <c r="B185" s="90"/>
      <c r="C185" s="90"/>
      <c r="D185" s="90"/>
      <c r="E185" s="90"/>
      <c r="F185" s="90"/>
      <c r="G185" s="90"/>
      <c r="H185" s="127"/>
      <c r="I185" s="90"/>
      <c r="J185" s="90"/>
      <c r="K185" s="90"/>
      <c r="L185" s="127"/>
      <c r="M185" s="90"/>
      <c r="N185" s="90"/>
      <c r="O185" s="90"/>
      <c r="P185" s="90"/>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row>
    <row r="186" spans="2:40" x14ac:dyDescent="0.2">
      <c r="B186" s="90"/>
      <c r="C186" s="90"/>
      <c r="D186" s="90"/>
      <c r="E186" s="90"/>
      <c r="F186" s="90"/>
      <c r="G186" s="90"/>
      <c r="H186" s="127"/>
      <c r="I186" s="90"/>
      <c r="J186" s="90"/>
      <c r="K186" s="90"/>
      <c r="L186" s="127"/>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row>
    <row r="187" spans="2:40" x14ac:dyDescent="0.2">
      <c r="B187" s="90"/>
      <c r="C187" s="90"/>
      <c r="D187" s="90"/>
      <c r="E187" s="90"/>
      <c r="F187" s="90"/>
      <c r="G187" s="90"/>
      <c r="H187" s="127"/>
      <c r="I187" s="90"/>
      <c r="J187" s="90"/>
      <c r="K187" s="90"/>
      <c r="L187" s="127"/>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row>
    <row r="188" spans="2:40" x14ac:dyDescent="0.2">
      <c r="B188" s="90"/>
      <c r="C188" s="90"/>
      <c r="D188" s="90"/>
      <c r="E188" s="90"/>
      <c r="F188" s="90"/>
      <c r="G188" s="90"/>
      <c r="H188" s="127"/>
      <c r="I188" s="90"/>
      <c r="J188" s="90"/>
      <c r="K188" s="90"/>
      <c r="L188" s="127"/>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row>
    <row r="189" spans="2:40" x14ac:dyDescent="0.2">
      <c r="B189" s="90"/>
      <c r="C189" s="90"/>
      <c r="D189" s="90"/>
      <c r="E189" s="90"/>
      <c r="F189" s="90"/>
      <c r="G189" s="90"/>
      <c r="H189" s="127"/>
      <c r="I189" s="90"/>
      <c r="J189" s="90"/>
      <c r="K189" s="90"/>
      <c r="L189" s="127"/>
      <c r="M189" s="90"/>
      <c r="N189" s="90"/>
      <c r="O189" s="90"/>
      <c r="P189" s="90"/>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row>
    <row r="190" spans="2:40" x14ac:dyDescent="0.2">
      <c r="B190" s="90"/>
      <c r="C190" s="90"/>
      <c r="D190" s="90"/>
      <c r="E190" s="90"/>
      <c r="F190" s="90"/>
      <c r="G190" s="90"/>
      <c r="H190" s="127"/>
      <c r="I190" s="90"/>
      <c r="J190" s="90"/>
      <c r="K190" s="90"/>
      <c r="L190" s="127"/>
      <c r="M190" s="90"/>
      <c r="N190" s="90"/>
      <c r="O190" s="90"/>
      <c r="P190" s="90"/>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row>
    <row r="191" spans="2:40" x14ac:dyDescent="0.2">
      <c r="B191" s="90"/>
      <c r="C191" s="90"/>
      <c r="D191" s="90"/>
      <c r="E191" s="90"/>
      <c r="F191" s="90"/>
      <c r="G191" s="90"/>
      <c r="H191" s="127"/>
      <c r="I191" s="90"/>
      <c r="J191" s="90"/>
      <c r="K191" s="90"/>
      <c r="L191" s="127"/>
      <c r="M191" s="90"/>
      <c r="N191" s="90"/>
      <c r="O191" s="90"/>
      <c r="P191" s="90"/>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row>
    <row r="192" spans="2:40" x14ac:dyDescent="0.2">
      <c r="B192" s="90"/>
      <c r="C192" s="90"/>
      <c r="D192" s="90"/>
      <c r="E192" s="90"/>
      <c r="F192" s="90"/>
      <c r="G192" s="90"/>
      <c r="H192" s="127"/>
      <c r="I192" s="90"/>
      <c r="J192" s="90"/>
      <c r="K192" s="90"/>
      <c r="L192" s="127"/>
      <c r="M192" s="90"/>
      <c r="N192" s="90"/>
      <c r="O192" s="90"/>
      <c r="P192" s="90"/>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row>
    <row r="193" spans="2:40" x14ac:dyDescent="0.2">
      <c r="B193" s="90"/>
      <c r="C193" s="90"/>
      <c r="D193" s="90"/>
      <c r="E193" s="90"/>
      <c r="F193" s="90"/>
      <c r="G193" s="90"/>
      <c r="H193" s="127"/>
      <c r="I193" s="90"/>
      <c r="J193" s="90"/>
      <c r="K193" s="90"/>
      <c r="L193" s="127"/>
      <c r="M193" s="90"/>
      <c r="N193" s="90"/>
      <c r="O193" s="90"/>
      <c r="P193" s="90"/>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row>
    <row r="194" spans="2:40" x14ac:dyDescent="0.2">
      <c r="B194" s="90"/>
      <c r="C194" s="90"/>
      <c r="D194" s="90"/>
      <c r="E194" s="90"/>
      <c r="F194" s="90"/>
      <c r="G194" s="90"/>
      <c r="H194" s="127"/>
      <c r="I194" s="90"/>
      <c r="J194" s="90"/>
      <c r="K194" s="90"/>
      <c r="L194" s="127"/>
      <c r="M194" s="90"/>
      <c r="N194" s="90"/>
      <c r="O194" s="90"/>
      <c r="P194" s="90"/>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row>
    <row r="195" spans="2:40" x14ac:dyDescent="0.2">
      <c r="B195" s="90"/>
      <c r="C195" s="90"/>
      <c r="D195" s="90"/>
      <c r="E195" s="90"/>
      <c r="F195" s="90"/>
      <c r="G195" s="90"/>
      <c r="H195" s="127"/>
      <c r="I195" s="90"/>
      <c r="J195" s="90"/>
      <c r="K195" s="90"/>
      <c r="L195" s="127"/>
      <c r="M195" s="90"/>
      <c r="N195" s="90"/>
      <c r="O195" s="90"/>
      <c r="P195" s="90"/>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row>
    <row r="196" spans="2:40" x14ac:dyDescent="0.2">
      <c r="B196" s="90"/>
      <c r="C196" s="90"/>
      <c r="D196" s="90"/>
      <c r="E196" s="90"/>
      <c r="F196" s="90"/>
      <c r="G196" s="90"/>
      <c r="H196" s="127"/>
      <c r="I196" s="90"/>
      <c r="J196" s="90"/>
      <c r="K196" s="90"/>
      <c r="L196" s="127"/>
      <c r="M196" s="90"/>
      <c r="N196" s="90"/>
      <c r="O196" s="90"/>
      <c r="P196" s="90"/>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row>
    <row r="197" spans="2:40" x14ac:dyDescent="0.2">
      <c r="B197" s="90"/>
      <c r="C197" s="90"/>
      <c r="D197" s="90"/>
      <c r="E197" s="90"/>
      <c r="F197" s="90"/>
      <c r="G197" s="90"/>
      <c r="H197" s="127"/>
      <c r="I197" s="90"/>
      <c r="J197" s="90"/>
      <c r="K197" s="90"/>
      <c r="L197" s="127"/>
      <c r="M197" s="90"/>
      <c r="N197" s="90"/>
      <c r="O197" s="90"/>
      <c r="P197" s="90"/>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row>
    <row r="198" spans="2:40" x14ac:dyDescent="0.2">
      <c r="B198" s="90"/>
      <c r="C198" s="90"/>
      <c r="D198" s="90"/>
      <c r="E198" s="90"/>
      <c r="F198" s="90"/>
      <c r="G198" s="90"/>
      <c r="H198" s="127"/>
      <c r="I198" s="90"/>
      <c r="J198" s="90"/>
      <c r="K198" s="90"/>
      <c r="L198" s="127"/>
      <c r="M198" s="90"/>
      <c r="N198" s="90"/>
      <c r="O198" s="90"/>
      <c r="P198" s="90"/>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row>
    <row r="199" spans="2:40" x14ac:dyDescent="0.2">
      <c r="B199" s="90"/>
      <c r="C199" s="90"/>
      <c r="D199" s="90"/>
      <c r="E199" s="90"/>
      <c r="F199" s="90"/>
      <c r="G199" s="90"/>
      <c r="H199" s="127"/>
      <c r="I199" s="90"/>
      <c r="J199" s="90"/>
      <c r="K199" s="90"/>
      <c r="L199" s="127"/>
      <c r="M199" s="90"/>
      <c r="N199" s="90"/>
      <c r="O199" s="90"/>
      <c r="P199" s="90"/>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row>
    <row r="200" spans="2:40" x14ac:dyDescent="0.2">
      <c r="B200" s="90"/>
      <c r="C200" s="90"/>
      <c r="D200" s="90"/>
      <c r="E200" s="90"/>
      <c r="F200" s="90"/>
      <c r="G200" s="90"/>
      <c r="H200" s="127"/>
      <c r="I200" s="90"/>
      <c r="J200" s="90"/>
      <c r="K200" s="90"/>
      <c r="L200" s="127"/>
      <c r="M200" s="90"/>
      <c r="N200" s="90"/>
      <c r="O200" s="90"/>
      <c r="P200" s="90"/>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row>
    <row r="201" spans="2:40" x14ac:dyDescent="0.2">
      <c r="B201" s="90"/>
      <c r="C201" s="90"/>
      <c r="D201" s="90"/>
      <c r="E201" s="90"/>
      <c r="F201" s="90"/>
      <c r="G201" s="90"/>
      <c r="H201" s="127"/>
      <c r="I201" s="90"/>
      <c r="J201" s="90"/>
      <c r="K201" s="90"/>
      <c r="L201" s="127"/>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row>
    <row r="202" spans="2:40" x14ac:dyDescent="0.2">
      <c r="B202" s="90"/>
      <c r="C202" s="90"/>
      <c r="D202" s="90"/>
      <c r="E202" s="90"/>
      <c r="F202" s="90"/>
      <c r="G202" s="90"/>
      <c r="H202" s="127"/>
      <c r="I202" s="90"/>
      <c r="J202" s="90"/>
      <c r="K202" s="90"/>
      <c r="L202" s="127"/>
      <c r="M202" s="90"/>
      <c r="N202" s="90"/>
      <c r="O202" s="90"/>
      <c r="P202" s="90"/>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row>
    <row r="203" spans="2:40" x14ac:dyDescent="0.2">
      <c r="B203" s="90"/>
      <c r="C203" s="90"/>
      <c r="D203" s="90"/>
      <c r="E203" s="90"/>
      <c r="F203" s="90"/>
      <c r="G203" s="90"/>
      <c r="H203" s="127"/>
      <c r="I203" s="90"/>
      <c r="J203" s="90"/>
      <c r="K203" s="90"/>
      <c r="L203" s="127"/>
      <c r="M203" s="90"/>
      <c r="N203" s="90"/>
      <c r="O203" s="90"/>
      <c r="P203" s="90"/>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row>
    <row r="204" spans="2:40" x14ac:dyDescent="0.2">
      <c r="B204" s="90"/>
      <c r="C204" s="90"/>
      <c r="D204" s="90"/>
      <c r="E204" s="90"/>
      <c r="F204" s="90"/>
      <c r="G204" s="90"/>
      <c r="H204" s="127"/>
      <c r="I204" s="90"/>
      <c r="J204" s="90"/>
      <c r="K204" s="90"/>
      <c r="L204" s="127"/>
      <c r="M204" s="90"/>
      <c r="N204" s="90"/>
      <c r="O204" s="90"/>
      <c r="P204" s="90"/>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row>
    <row r="205" spans="2:40" x14ac:dyDescent="0.2">
      <c r="B205" s="90"/>
      <c r="C205" s="90"/>
      <c r="D205" s="90"/>
      <c r="E205" s="90"/>
      <c r="F205" s="90"/>
      <c r="G205" s="90"/>
      <c r="H205" s="127"/>
      <c r="I205" s="90"/>
      <c r="J205" s="90"/>
      <c r="K205" s="90"/>
      <c r="L205" s="127"/>
      <c r="M205" s="90"/>
      <c r="N205" s="90"/>
      <c r="O205" s="90"/>
      <c r="P205" s="90"/>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row>
    <row r="206" spans="2:40" x14ac:dyDescent="0.2">
      <c r="B206" s="90"/>
      <c r="C206" s="90"/>
      <c r="D206" s="90"/>
      <c r="E206" s="90"/>
      <c r="F206" s="90"/>
      <c r="G206" s="90"/>
      <c r="H206" s="127"/>
      <c r="I206" s="90"/>
      <c r="J206" s="90"/>
      <c r="K206" s="90"/>
      <c r="L206" s="127"/>
      <c r="M206" s="90"/>
      <c r="N206" s="90"/>
      <c r="O206" s="90"/>
      <c r="P206" s="90"/>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row>
    <row r="207" spans="2:40" x14ac:dyDescent="0.2">
      <c r="B207" s="90"/>
      <c r="C207" s="90"/>
      <c r="D207" s="90"/>
      <c r="E207" s="90"/>
      <c r="F207" s="90"/>
      <c r="G207" s="90"/>
      <c r="H207" s="127"/>
      <c r="I207" s="90"/>
      <c r="J207" s="90"/>
      <c r="K207" s="90"/>
      <c r="L207" s="127"/>
      <c r="M207" s="90"/>
      <c r="N207" s="90"/>
      <c r="O207" s="90"/>
      <c r="P207" s="90"/>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row>
    <row r="208" spans="2:40" x14ac:dyDescent="0.2">
      <c r="B208" s="90"/>
      <c r="C208" s="90"/>
      <c r="D208" s="90"/>
      <c r="E208" s="90"/>
      <c r="F208" s="90"/>
      <c r="G208" s="90"/>
      <c r="H208" s="127"/>
      <c r="I208" s="90"/>
      <c r="J208" s="90"/>
      <c r="K208" s="90"/>
      <c r="L208" s="127"/>
      <c r="M208" s="90"/>
      <c r="N208" s="90"/>
      <c r="O208" s="90"/>
      <c r="P208" s="90"/>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row>
    <row r="209" spans="2:40" x14ac:dyDescent="0.2">
      <c r="B209" s="90"/>
      <c r="C209" s="90"/>
      <c r="D209" s="90"/>
      <c r="E209" s="90"/>
      <c r="F209" s="90"/>
      <c r="G209" s="90"/>
      <c r="H209" s="127"/>
      <c r="I209" s="90"/>
      <c r="J209" s="90"/>
      <c r="K209" s="90"/>
      <c r="L209" s="127"/>
      <c r="M209" s="90"/>
      <c r="N209" s="90"/>
      <c r="O209" s="90"/>
      <c r="P209" s="90"/>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row>
    <row r="210" spans="2:40" x14ac:dyDescent="0.2">
      <c r="B210" s="90"/>
      <c r="C210" s="90"/>
      <c r="D210" s="90"/>
      <c r="E210" s="90"/>
      <c r="F210" s="90"/>
      <c r="G210" s="90"/>
      <c r="H210" s="127"/>
      <c r="I210" s="90"/>
      <c r="J210" s="90"/>
      <c r="K210" s="90"/>
      <c r="L210" s="127"/>
      <c r="M210" s="90"/>
      <c r="N210" s="90"/>
      <c r="O210" s="90"/>
      <c r="P210" s="90"/>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row>
    <row r="211" spans="2:40" x14ac:dyDescent="0.2">
      <c r="B211" s="90"/>
      <c r="C211" s="90"/>
      <c r="D211" s="90"/>
      <c r="E211" s="90"/>
      <c r="F211" s="90"/>
      <c r="G211" s="90"/>
      <c r="H211" s="127"/>
      <c r="I211" s="90"/>
      <c r="J211" s="90"/>
      <c r="K211" s="90"/>
      <c r="L211" s="127"/>
      <c r="M211" s="90"/>
      <c r="N211" s="90"/>
      <c r="O211" s="90"/>
      <c r="P211" s="90"/>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row>
    <row r="212" spans="2:40" x14ac:dyDescent="0.2">
      <c r="B212" s="90"/>
      <c r="C212" s="90"/>
      <c r="D212" s="90"/>
      <c r="E212" s="90"/>
      <c r="F212" s="90"/>
      <c r="G212" s="90"/>
      <c r="H212" s="127"/>
      <c r="I212" s="90"/>
      <c r="J212" s="90"/>
      <c r="K212" s="90"/>
      <c r="L212" s="127"/>
      <c r="M212" s="90"/>
      <c r="N212" s="90"/>
      <c r="O212" s="90"/>
      <c r="P212" s="90"/>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row>
    <row r="213" spans="2:40" x14ac:dyDescent="0.2">
      <c r="B213" s="90"/>
      <c r="C213" s="90"/>
      <c r="D213" s="90"/>
      <c r="E213" s="90"/>
      <c r="F213" s="90"/>
      <c r="G213" s="90"/>
      <c r="H213" s="127"/>
      <c r="I213" s="90"/>
      <c r="J213" s="90"/>
      <c r="K213" s="90"/>
      <c r="L213" s="127"/>
      <c r="M213" s="90"/>
      <c r="N213" s="90"/>
      <c r="O213" s="90"/>
      <c r="P213" s="90"/>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row>
    <row r="214" spans="2:40" x14ac:dyDescent="0.2">
      <c r="B214" s="90"/>
      <c r="C214" s="90"/>
      <c r="D214" s="90"/>
      <c r="E214" s="90"/>
      <c r="F214" s="90"/>
      <c r="G214" s="90"/>
      <c r="H214" s="127"/>
      <c r="I214" s="90"/>
      <c r="J214" s="90"/>
      <c r="K214" s="90"/>
      <c r="L214" s="127"/>
      <c r="M214" s="90"/>
      <c r="N214" s="90"/>
      <c r="O214" s="90"/>
      <c r="P214" s="90"/>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row>
    <row r="215" spans="2:40" x14ac:dyDescent="0.2">
      <c r="B215" s="90"/>
      <c r="C215" s="90"/>
      <c r="D215" s="90"/>
      <c r="E215" s="90"/>
      <c r="F215" s="90"/>
      <c r="G215" s="90"/>
      <c r="H215" s="127"/>
      <c r="I215" s="90"/>
      <c r="J215" s="90"/>
      <c r="K215" s="90"/>
      <c r="L215" s="127"/>
      <c r="M215" s="90"/>
      <c r="N215" s="90"/>
      <c r="O215" s="90"/>
      <c r="P215" s="90"/>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row>
    <row r="216" spans="2:40" x14ac:dyDescent="0.2">
      <c r="B216" s="90"/>
      <c r="C216" s="90"/>
      <c r="D216" s="90"/>
      <c r="E216" s="90"/>
      <c r="F216" s="90"/>
      <c r="G216" s="90"/>
      <c r="H216" s="127"/>
      <c r="I216" s="90"/>
      <c r="J216" s="90"/>
      <c r="K216" s="90"/>
      <c r="L216" s="127"/>
      <c r="M216" s="90"/>
      <c r="N216" s="90"/>
      <c r="O216" s="90"/>
      <c r="P216" s="90"/>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row>
    <row r="217" spans="2:40" x14ac:dyDescent="0.2">
      <c r="B217" s="90"/>
      <c r="C217" s="90"/>
      <c r="D217" s="90"/>
      <c r="E217" s="90"/>
      <c r="F217" s="90"/>
      <c r="G217" s="90"/>
      <c r="H217" s="127"/>
      <c r="I217" s="90"/>
      <c r="J217" s="90"/>
      <c r="K217" s="90"/>
      <c r="L217" s="127"/>
      <c r="M217" s="90"/>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row>
    <row r="218" spans="2:40" x14ac:dyDescent="0.2">
      <c r="B218" s="90"/>
      <c r="C218" s="90"/>
      <c r="D218" s="90"/>
      <c r="E218" s="90"/>
      <c r="F218" s="90"/>
      <c r="G218" s="90"/>
      <c r="H218" s="127"/>
      <c r="I218" s="90"/>
      <c r="J218" s="90"/>
      <c r="K218" s="90"/>
      <c r="L218" s="127"/>
      <c r="M218" s="90"/>
      <c r="N218" s="90"/>
      <c r="O218" s="90"/>
      <c r="P218" s="90"/>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row>
    <row r="219" spans="2:40" x14ac:dyDescent="0.2">
      <c r="B219" s="90"/>
      <c r="C219" s="90"/>
      <c r="D219" s="90"/>
      <c r="E219" s="90"/>
      <c r="F219" s="90"/>
      <c r="G219" s="90"/>
      <c r="H219" s="127"/>
      <c r="I219" s="90"/>
      <c r="J219" s="90"/>
      <c r="K219" s="90"/>
      <c r="L219" s="127"/>
      <c r="M219" s="90"/>
      <c r="N219" s="90"/>
      <c r="O219" s="90"/>
      <c r="P219" s="90"/>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row>
    <row r="220" spans="2:40" x14ac:dyDescent="0.2">
      <c r="B220" s="90"/>
      <c r="C220" s="90"/>
      <c r="D220" s="90"/>
      <c r="E220" s="90"/>
      <c r="F220" s="90"/>
      <c r="G220" s="90"/>
      <c r="H220" s="127"/>
      <c r="I220" s="90"/>
      <c r="J220" s="90"/>
      <c r="K220" s="90"/>
      <c r="L220" s="127"/>
      <c r="M220" s="90"/>
      <c r="N220" s="90"/>
      <c r="O220" s="90"/>
      <c r="P220" s="90"/>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row>
    <row r="221" spans="2:40" x14ac:dyDescent="0.2">
      <c r="B221" s="90"/>
      <c r="C221" s="90"/>
      <c r="D221" s="90"/>
      <c r="E221" s="90"/>
      <c r="F221" s="90"/>
      <c r="G221" s="90"/>
      <c r="H221" s="127"/>
      <c r="I221" s="90"/>
      <c r="J221" s="90"/>
      <c r="K221" s="90"/>
      <c r="L221" s="127"/>
      <c r="M221" s="90"/>
      <c r="N221" s="90"/>
      <c r="O221" s="90"/>
      <c r="P221" s="90"/>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row>
    <row r="222" spans="2:40" x14ac:dyDescent="0.2">
      <c r="B222" s="90"/>
      <c r="C222" s="90"/>
      <c r="D222" s="90"/>
      <c r="E222" s="90"/>
      <c r="F222" s="90"/>
      <c r="G222" s="90"/>
      <c r="H222" s="127"/>
      <c r="I222" s="90"/>
      <c r="J222" s="90"/>
      <c r="K222" s="90"/>
      <c r="L222" s="127"/>
      <c r="M222" s="90"/>
      <c r="N222" s="90"/>
      <c r="O222" s="90"/>
      <c r="P222" s="90"/>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row>
    <row r="223" spans="2:40" x14ac:dyDescent="0.2">
      <c r="B223" s="90"/>
      <c r="C223" s="90"/>
      <c r="D223" s="90"/>
      <c r="E223" s="90"/>
      <c r="F223" s="90"/>
      <c r="G223" s="90"/>
      <c r="H223" s="127"/>
      <c r="I223" s="90"/>
      <c r="J223" s="90"/>
      <c r="K223" s="90"/>
      <c r="L223" s="127"/>
      <c r="M223" s="90"/>
      <c r="N223" s="90"/>
      <c r="O223" s="90"/>
      <c r="P223" s="90"/>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row>
    <row r="224" spans="2:40" x14ac:dyDescent="0.2">
      <c r="B224" s="90"/>
      <c r="C224" s="90"/>
      <c r="D224" s="90"/>
      <c r="E224" s="90"/>
      <c r="F224" s="90"/>
      <c r="G224" s="90"/>
      <c r="H224" s="127"/>
      <c r="I224" s="90"/>
      <c r="J224" s="90"/>
      <c r="K224" s="90"/>
      <c r="L224" s="127"/>
      <c r="M224" s="90"/>
      <c r="N224" s="90"/>
      <c r="O224" s="90"/>
      <c r="P224" s="90"/>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row>
    <row r="225" spans="2:40" x14ac:dyDescent="0.2">
      <c r="B225" s="90"/>
      <c r="C225" s="90"/>
      <c r="D225" s="90"/>
      <c r="E225" s="90"/>
      <c r="F225" s="90"/>
      <c r="G225" s="90"/>
      <c r="H225" s="127"/>
      <c r="I225" s="90"/>
      <c r="J225" s="90"/>
      <c r="K225" s="90"/>
      <c r="L225" s="127"/>
      <c r="M225" s="90"/>
      <c r="N225" s="90"/>
      <c r="O225" s="90"/>
      <c r="P225" s="90"/>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row>
    <row r="226" spans="2:40" x14ac:dyDescent="0.2">
      <c r="B226" s="90"/>
      <c r="C226" s="90"/>
      <c r="D226" s="90"/>
      <c r="E226" s="90"/>
      <c r="F226" s="90"/>
      <c r="G226" s="90"/>
      <c r="H226" s="127"/>
      <c r="I226" s="90"/>
      <c r="J226" s="90"/>
      <c r="K226" s="90"/>
      <c r="L226" s="127"/>
      <c r="M226" s="90"/>
      <c r="N226" s="90"/>
      <c r="O226" s="90"/>
      <c r="P226" s="90"/>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row>
    <row r="227" spans="2:40" x14ac:dyDescent="0.2">
      <c r="B227" s="90"/>
      <c r="C227" s="90"/>
      <c r="D227" s="90"/>
      <c r="E227" s="90"/>
      <c r="F227" s="90"/>
      <c r="G227" s="90"/>
      <c r="H227" s="127"/>
      <c r="I227" s="90"/>
      <c r="J227" s="90"/>
      <c r="K227" s="90"/>
      <c r="L227" s="127"/>
      <c r="M227" s="90"/>
      <c r="N227" s="90"/>
      <c r="O227" s="90"/>
      <c r="P227" s="90"/>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row>
    <row r="228" spans="2:40" x14ac:dyDescent="0.2">
      <c r="B228" s="90"/>
      <c r="C228" s="90"/>
      <c r="D228" s="90"/>
      <c r="E228" s="90"/>
      <c r="F228" s="90"/>
      <c r="G228" s="90"/>
      <c r="H228" s="127"/>
      <c r="I228" s="90"/>
      <c r="J228" s="90"/>
      <c r="K228" s="90"/>
      <c r="L228" s="127"/>
      <c r="M228" s="90"/>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row>
    <row r="229" spans="2:40" x14ac:dyDescent="0.2">
      <c r="B229" s="90"/>
      <c r="C229" s="90"/>
      <c r="D229" s="90"/>
      <c r="E229" s="90"/>
      <c r="F229" s="90"/>
      <c r="G229" s="90"/>
      <c r="H229" s="127"/>
      <c r="I229" s="90"/>
      <c r="J229" s="90"/>
      <c r="K229" s="90"/>
      <c r="L229" s="127"/>
      <c r="M229" s="90"/>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row>
    <row r="230" spans="2:40" x14ac:dyDescent="0.2">
      <c r="B230" s="90"/>
      <c r="C230" s="90"/>
      <c r="D230" s="90"/>
      <c r="E230" s="90"/>
      <c r="F230" s="90"/>
      <c r="G230" s="90"/>
      <c r="H230" s="127"/>
      <c r="I230" s="90"/>
      <c r="J230" s="90"/>
      <c r="K230" s="90"/>
      <c r="L230" s="127"/>
      <c r="M230" s="90"/>
      <c r="N230" s="90"/>
      <c r="O230" s="90"/>
      <c r="P230" s="90"/>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row>
    <row r="231" spans="2:40" x14ac:dyDescent="0.2">
      <c r="B231" s="90"/>
      <c r="C231" s="90"/>
      <c r="D231" s="90"/>
      <c r="E231" s="90"/>
      <c r="F231" s="90"/>
      <c r="G231" s="90"/>
      <c r="H231" s="127"/>
      <c r="I231" s="90"/>
      <c r="J231" s="90"/>
      <c r="K231" s="90"/>
      <c r="L231" s="127"/>
      <c r="M231" s="90"/>
      <c r="N231" s="90"/>
      <c r="O231" s="90"/>
      <c r="P231" s="90"/>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row>
    <row r="232" spans="2:40" x14ac:dyDescent="0.2">
      <c r="B232" s="90"/>
      <c r="C232" s="90"/>
      <c r="D232" s="90"/>
      <c r="E232" s="90"/>
      <c r="F232" s="90"/>
      <c r="G232" s="90"/>
      <c r="H232" s="127"/>
      <c r="I232" s="90"/>
      <c r="J232" s="90"/>
      <c r="K232" s="90"/>
      <c r="L232" s="127"/>
      <c r="M232" s="90"/>
      <c r="N232" s="90"/>
      <c r="O232" s="90"/>
      <c r="P232" s="90"/>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row>
    <row r="233" spans="2:40" x14ac:dyDescent="0.2">
      <c r="B233" s="90"/>
      <c r="C233" s="90"/>
      <c r="D233" s="90"/>
      <c r="E233" s="90"/>
      <c r="F233" s="90"/>
      <c r="G233" s="90"/>
      <c r="H233" s="127"/>
      <c r="I233" s="90"/>
      <c r="J233" s="90"/>
      <c r="K233" s="90"/>
      <c r="L233" s="127"/>
      <c r="M233" s="90"/>
      <c r="N233" s="90"/>
      <c r="O233" s="90"/>
      <c r="P233" s="90"/>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row>
    <row r="234" spans="2:40" x14ac:dyDescent="0.2">
      <c r="B234" s="90"/>
      <c r="C234" s="90"/>
      <c r="D234" s="90"/>
      <c r="E234" s="90"/>
      <c r="F234" s="90"/>
      <c r="G234" s="90"/>
      <c r="H234" s="127"/>
      <c r="I234" s="90"/>
      <c r="J234" s="90"/>
      <c r="K234" s="90"/>
      <c r="L234" s="127"/>
      <c r="M234" s="90"/>
      <c r="N234" s="90"/>
      <c r="O234" s="90"/>
      <c r="P234" s="90"/>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row>
    <row r="235" spans="2:40" x14ac:dyDescent="0.2">
      <c r="B235" s="90"/>
      <c r="C235" s="90"/>
      <c r="D235" s="90"/>
      <c r="E235" s="90"/>
      <c r="F235" s="90"/>
      <c r="G235" s="90"/>
      <c r="H235" s="127"/>
      <c r="I235" s="90"/>
      <c r="J235" s="90"/>
      <c r="K235" s="90"/>
      <c r="L235" s="127"/>
      <c r="M235" s="90"/>
      <c r="N235" s="90"/>
      <c r="O235" s="90"/>
      <c r="P235" s="90"/>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row>
    <row r="236" spans="2:40" x14ac:dyDescent="0.2">
      <c r="B236" s="90"/>
      <c r="C236" s="90"/>
      <c r="D236" s="90"/>
      <c r="E236" s="90"/>
      <c r="F236" s="90"/>
      <c r="G236" s="90"/>
      <c r="H236" s="127"/>
      <c r="I236" s="90"/>
      <c r="J236" s="90"/>
      <c r="K236" s="90"/>
      <c r="L236" s="127"/>
      <c r="M236" s="90"/>
      <c r="N236" s="90"/>
      <c r="O236" s="90"/>
      <c r="P236" s="90"/>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row>
    <row r="237" spans="2:40" x14ac:dyDescent="0.2">
      <c r="B237" s="90"/>
      <c r="C237" s="90"/>
      <c r="D237" s="90"/>
      <c r="E237" s="90"/>
      <c r="F237" s="90"/>
      <c r="G237" s="90"/>
      <c r="H237" s="127"/>
      <c r="I237" s="90"/>
      <c r="J237" s="90"/>
      <c r="K237" s="90"/>
      <c r="L237" s="127"/>
      <c r="M237" s="90"/>
      <c r="N237" s="90"/>
      <c r="O237" s="90"/>
      <c r="P237" s="90"/>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row>
    <row r="238" spans="2:40" x14ac:dyDescent="0.2">
      <c r="B238" s="90"/>
      <c r="C238" s="90"/>
      <c r="D238" s="90"/>
      <c r="E238" s="90"/>
      <c r="F238" s="90"/>
      <c r="G238" s="90"/>
      <c r="H238" s="127"/>
      <c r="I238" s="90"/>
      <c r="J238" s="90"/>
      <c r="K238" s="90"/>
      <c r="L238" s="127"/>
      <c r="M238" s="90"/>
      <c r="N238" s="90"/>
      <c r="O238" s="90"/>
      <c r="P238" s="90"/>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row>
    <row r="239" spans="2:40" x14ac:dyDescent="0.2">
      <c r="B239" s="90"/>
      <c r="C239" s="90"/>
      <c r="D239" s="90"/>
      <c r="E239" s="90"/>
      <c r="F239" s="90"/>
      <c r="G239" s="90"/>
      <c r="H239" s="127"/>
      <c r="I239" s="90"/>
      <c r="J239" s="90"/>
      <c r="K239" s="90"/>
      <c r="L239" s="127"/>
      <c r="M239" s="90"/>
      <c r="N239" s="90"/>
      <c r="O239" s="90"/>
      <c r="P239" s="90"/>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row>
    <row r="240" spans="2:40" x14ac:dyDescent="0.2">
      <c r="B240" s="90"/>
      <c r="C240" s="90"/>
      <c r="D240" s="90"/>
      <c r="E240" s="90"/>
      <c r="F240" s="90"/>
      <c r="G240" s="90"/>
      <c r="H240" s="127"/>
      <c r="I240" s="90"/>
      <c r="J240" s="90"/>
      <c r="K240" s="90"/>
      <c r="L240" s="127"/>
      <c r="M240" s="90"/>
      <c r="N240" s="90"/>
      <c r="O240" s="90"/>
      <c r="P240" s="90"/>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row>
    <row r="241" spans="2:40" x14ac:dyDescent="0.2">
      <c r="B241" s="90"/>
      <c r="C241" s="90"/>
      <c r="D241" s="90"/>
      <c r="E241" s="90"/>
      <c r="F241" s="90"/>
      <c r="G241" s="90"/>
      <c r="H241" s="127"/>
      <c r="I241" s="90"/>
      <c r="J241" s="90"/>
      <c r="K241" s="90"/>
      <c r="L241" s="127"/>
      <c r="M241" s="90"/>
      <c r="N241" s="90"/>
      <c r="O241" s="90"/>
      <c r="P241" s="90"/>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row>
    <row r="242" spans="2:40" x14ac:dyDescent="0.2">
      <c r="B242" s="90"/>
      <c r="C242" s="90"/>
      <c r="D242" s="90"/>
      <c r="E242" s="90"/>
      <c r="F242" s="90"/>
      <c r="G242" s="90"/>
      <c r="H242" s="127"/>
      <c r="I242" s="90"/>
      <c r="J242" s="90"/>
      <c r="K242" s="90"/>
      <c r="L242" s="127"/>
      <c r="M242" s="90"/>
      <c r="N242" s="90"/>
      <c r="O242" s="90"/>
      <c r="P242" s="90"/>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row>
    <row r="243" spans="2:40" x14ac:dyDescent="0.2">
      <c r="B243" s="90"/>
      <c r="C243" s="90"/>
      <c r="D243" s="90"/>
      <c r="E243" s="90"/>
      <c r="F243" s="90"/>
      <c r="G243" s="90"/>
      <c r="H243" s="127"/>
      <c r="I243" s="90"/>
      <c r="J243" s="90"/>
      <c r="K243" s="90"/>
      <c r="L243" s="127"/>
      <c r="M243" s="90"/>
      <c r="N243" s="90"/>
      <c r="O243" s="90"/>
      <c r="P243" s="90"/>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row>
    <row r="244" spans="2:40" x14ac:dyDescent="0.2">
      <c r="B244" s="90"/>
      <c r="C244" s="90"/>
      <c r="D244" s="90"/>
      <c r="E244" s="90"/>
      <c r="F244" s="90"/>
      <c r="G244" s="90"/>
      <c r="H244" s="127"/>
      <c r="I244" s="90"/>
      <c r="J244" s="90"/>
      <c r="K244" s="90"/>
      <c r="L244" s="127"/>
      <c r="M244" s="90"/>
      <c r="N244" s="90"/>
      <c r="O244" s="90"/>
      <c r="P244" s="90"/>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row>
    <row r="245" spans="2:40" x14ac:dyDescent="0.2">
      <c r="B245" s="90"/>
      <c r="C245" s="90"/>
      <c r="D245" s="90"/>
      <c r="E245" s="90"/>
      <c r="F245" s="90"/>
      <c r="G245" s="90"/>
      <c r="H245" s="127"/>
      <c r="I245" s="90"/>
      <c r="J245" s="90"/>
      <c r="K245" s="90"/>
      <c r="L245" s="127"/>
      <c r="M245" s="90"/>
      <c r="N245" s="90"/>
      <c r="O245" s="90"/>
      <c r="P245" s="90"/>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row>
    <row r="246" spans="2:40" x14ac:dyDescent="0.2">
      <c r="B246" s="90"/>
      <c r="C246" s="90"/>
      <c r="D246" s="90"/>
      <c r="E246" s="90"/>
      <c r="F246" s="90"/>
      <c r="G246" s="90"/>
      <c r="H246" s="127"/>
      <c r="I246" s="90"/>
      <c r="J246" s="90"/>
      <c r="K246" s="90"/>
      <c r="L246" s="127"/>
      <c r="M246" s="90"/>
      <c r="N246" s="90"/>
      <c r="O246" s="90"/>
      <c r="P246" s="90"/>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row>
    <row r="247" spans="2:40" x14ac:dyDescent="0.2">
      <c r="B247" s="90"/>
      <c r="C247" s="90"/>
      <c r="D247" s="90"/>
      <c r="E247" s="90"/>
      <c r="F247" s="90"/>
      <c r="G247" s="90"/>
      <c r="H247" s="127"/>
      <c r="I247" s="90"/>
      <c r="J247" s="90"/>
      <c r="K247" s="90"/>
      <c r="L247" s="127"/>
      <c r="M247" s="90"/>
      <c r="N247" s="90"/>
      <c r="O247" s="90"/>
      <c r="P247" s="90"/>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row>
    <row r="248" spans="2:40" x14ac:dyDescent="0.2">
      <c r="B248" s="90"/>
      <c r="C248" s="90"/>
      <c r="D248" s="90"/>
      <c r="E248" s="90"/>
      <c r="F248" s="90"/>
      <c r="G248" s="90"/>
      <c r="H248" s="127"/>
      <c r="I248" s="90"/>
      <c r="J248" s="90"/>
      <c r="K248" s="90"/>
      <c r="L248" s="127"/>
      <c r="M248" s="90"/>
      <c r="N248" s="90"/>
      <c r="O248" s="90"/>
      <c r="P248" s="90"/>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row>
    <row r="249" spans="2:40" x14ac:dyDescent="0.2">
      <c r="B249" s="90"/>
      <c r="C249" s="90"/>
      <c r="D249" s="90"/>
      <c r="E249" s="90"/>
      <c r="F249" s="90"/>
      <c r="G249" s="90"/>
      <c r="H249" s="127"/>
      <c r="I249" s="90"/>
      <c r="J249" s="90"/>
      <c r="K249" s="90"/>
      <c r="L249" s="127"/>
      <c r="M249" s="90"/>
      <c r="N249" s="90"/>
      <c r="O249" s="90"/>
      <c r="P249" s="90"/>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row>
    <row r="250" spans="2:40" x14ac:dyDescent="0.2">
      <c r="B250" s="90"/>
      <c r="C250" s="90"/>
      <c r="D250" s="90"/>
      <c r="E250" s="90"/>
      <c r="F250" s="90"/>
      <c r="G250" s="90"/>
      <c r="H250" s="127"/>
      <c r="I250" s="90"/>
      <c r="J250" s="90"/>
      <c r="K250" s="90"/>
      <c r="L250" s="127"/>
      <c r="M250" s="90"/>
      <c r="N250" s="90"/>
      <c r="O250" s="90"/>
      <c r="P250" s="90"/>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row>
    <row r="251" spans="2:40" x14ac:dyDescent="0.2">
      <c r="B251" s="90"/>
      <c r="C251" s="90"/>
      <c r="D251" s="90"/>
      <c r="E251" s="90"/>
      <c r="F251" s="90"/>
      <c r="G251" s="90"/>
      <c r="H251" s="127"/>
      <c r="I251" s="90"/>
      <c r="J251" s="90"/>
      <c r="K251" s="90"/>
      <c r="L251" s="127"/>
      <c r="M251" s="90"/>
      <c r="N251" s="90"/>
      <c r="O251" s="90"/>
      <c r="P251" s="90"/>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row>
    <row r="252" spans="2:40" x14ac:dyDescent="0.2">
      <c r="B252" s="90"/>
      <c r="C252" s="90"/>
      <c r="D252" s="90"/>
      <c r="E252" s="90"/>
      <c r="F252" s="90"/>
      <c r="G252" s="90"/>
      <c r="H252" s="127"/>
      <c r="I252" s="90"/>
      <c r="J252" s="90"/>
      <c r="K252" s="90"/>
      <c r="L252" s="127"/>
      <c r="M252" s="90"/>
      <c r="N252" s="90"/>
      <c r="O252" s="90"/>
      <c r="P252" s="90"/>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row>
    <row r="253" spans="2:40" x14ac:dyDescent="0.2">
      <c r="B253" s="90"/>
      <c r="C253" s="90"/>
      <c r="D253" s="90"/>
      <c r="E253" s="90"/>
      <c r="F253" s="90"/>
      <c r="G253" s="90"/>
      <c r="H253" s="127"/>
      <c r="I253" s="90"/>
      <c r="J253" s="90"/>
      <c r="K253" s="90"/>
      <c r="L253" s="127"/>
      <c r="M253" s="90"/>
      <c r="N253" s="90"/>
      <c r="O253" s="90"/>
      <c r="P253" s="90"/>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row>
    <row r="254" spans="2:40" x14ac:dyDescent="0.2">
      <c r="B254" s="90"/>
      <c r="C254" s="90"/>
      <c r="D254" s="90"/>
      <c r="E254" s="90"/>
      <c r="F254" s="90"/>
      <c r="G254" s="90"/>
      <c r="H254" s="127"/>
      <c r="I254" s="90"/>
      <c r="J254" s="90"/>
      <c r="K254" s="90"/>
      <c r="L254" s="127"/>
      <c r="M254" s="90"/>
      <c r="N254" s="90"/>
      <c r="O254" s="90"/>
      <c r="P254" s="90"/>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row>
    <row r="255" spans="2:40" x14ac:dyDescent="0.2">
      <c r="B255" s="90"/>
      <c r="C255" s="90"/>
      <c r="D255" s="90"/>
      <c r="E255" s="90"/>
      <c r="F255" s="90"/>
      <c r="G255" s="90"/>
      <c r="H255" s="127"/>
      <c r="I255" s="90"/>
      <c r="J255" s="90"/>
      <c r="K255" s="90"/>
      <c r="L255" s="127"/>
      <c r="M255" s="90"/>
      <c r="N255" s="90"/>
      <c r="O255" s="90"/>
      <c r="P255" s="90"/>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row>
    <row r="256" spans="2:40" x14ac:dyDescent="0.2">
      <c r="B256" s="90"/>
      <c r="C256" s="90"/>
      <c r="D256" s="90"/>
      <c r="E256" s="90"/>
      <c r="F256" s="90"/>
      <c r="G256" s="90"/>
      <c r="H256" s="127"/>
      <c r="I256" s="90"/>
      <c r="J256" s="90"/>
      <c r="K256" s="90"/>
      <c r="L256" s="127"/>
      <c r="M256" s="90"/>
      <c r="N256" s="90"/>
      <c r="O256" s="90"/>
      <c r="P256" s="90"/>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row>
    <row r="257" spans="2:40" x14ac:dyDescent="0.2">
      <c r="B257" s="90"/>
      <c r="C257" s="90"/>
      <c r="D257" s="90"/>
      <c r="E257" s="90"/>
      <c r="F257" s="90"/>
      <c r="G257" s="90"/>
      <c r="H257" s="127"/>
      <c r="I257" s="90"/>
      <c r="J257" s="90"/>
      <c r="K257" s="90"/>
      <c r="L257" s="127"/>
      <c r="M257" s="90"/>
      <c r="N257" s="90"/>
      <c r="O257" s="90"/>
      <c r="P257" s="90"/>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row>
    <row r="258" spans="2:40" x14ac:dyDescent="0.2">
      <c r="B258" s="90"/>
      <c r="C258" s="90"/>
      <c r="D258" s="90"/>
      <c r="E258" s="90"/>
      <c r="F258" s="90"/>
      <c r="G258" s="90"/>
      <c r="H258" s="127"/>
      <c r="I258" s="90"/>
      <c r="J258" s="90"/>
      <c r="K258" s="90"/>
      <c r="L258" s="127"/>
      <c r="M258" s="90"/>
      <c r="N258" s="90"/>
      <c r="O258" s="90"/>
      <c r="P258" s="90"/>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row>
    <row r="259" spans="2:40" x14ac:dyDescent="0.2">
      <c r="B259" s="90"/>
      <c r="C259" s="90"/>
      <c r="D259" s="90"/>
      <c r="E259" s="90"/>
      <c r="F259" s="90"/>
      <c r="G259" s="90"/>
      <c r="H259" s="127"/>
      <c r="I259" s="90"/>
      <c r="J259" s="90"/>
      <c r="K259" s="90"/>
      <c r="L259" s="127"/>
      <c r="M259" s="90"/>
      <c r="N259" s="90"/>
      <c r="O259" s="90"/>
      <c r="P259" s="90"/>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row>
    <row r="260" spans="2:40" x14ac:dyDescent="0.2">
      <c r="B260" s="90"/>
      <c r="C260" s="90"/>
      <c r="D260" s="90"/>
      <c r="E260" s="90"/>
      <c r="F260" s="90"/>
      <c r="G260" s="90"/>
      <c r="H260" s="127"/>
      <c r="I260" s="90"/>
      <c r="J260" s="90"/>
      <c r="K260" s="90"/>
      <c r="L260" s="127"/>
      <c r="M260" s="90"/>
      <c r="N260" s="90"/>
      <c r="O260" s="90"/>
      <c r="P260" s="90"/>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row>
    <row r="261" spans="2:40" x14ac:dyDescent="0.2">
      <c r="B261" s="90"/>
      <c r="C261" s="90"/>
      <c r="D261" s="90"/>
      <c r="E261" s="90"/>
      <c r="F261" s="90"/>
      <c r="G261" s="90"/>
      <c r="H261" s="127"/>
      <c r="I261" s="90"/>
      <c r="J261" s="90"/>
      <c r="K261" s="90"/>
      <c r="L261" s="127"/>
      <c r="M261" s="90"/>
      <c r="N261" s="90"/>
      <c r="O261" s="90"/>
      <c r="P261" s="90"/>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row>
    <row r="262" spans="2:40" x14ac:dyDescent="0.2">
      <c r="B262" s="90"/>
      <c r="C262" s="90"/>
      <c r="D262" s="90"/>
      <c r="E262" s="90"/>
      <c r="F262" s="90"/>
      <c r="G262" s="90"/>
      <c r="H262" s="127"/>
      <c r="I262" s="90"/>
      <c r="J262" s="90"/>
      <c r="K262" s="90"/>
      <c r="L262" s="127"/>
      <c r="M262" s="90"/>
      <c r="N262" s="90"/>
      <c r="O262" s="90"/>
      <c r="P262" s="90"/>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row>
    <row r="263" spans="2:40" x14ac:dyDescent="0.2">
      <c r="B263" s="90"/>
      <c r="C263" s="90"/>
      <c r="D263" s="90"/>
      <c r="E263" s="90"/>
      <c r="F263" s="90"/>
      <c r="G263" s="90"/>
      <c r="H263" s="127"/>
      <c r="I263" s="90"/>
      <c r="J263" s="90"/>
      <c r="K263" s="90"/>
      <c r="L263" s="127"/>
      <c r="M263" s="90"/>
      <c r="N263" s="90"/>
      <c r="O263" s="90"/>
      <c r="P263" s="90"/>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row>
    <row r="264" spans="2:40" x14ac:dyDescent="0.2">
      <c r="B264" s="90"/>
      <c r="C264" s="90"/>
      <c r="D264" s="90"/>
      <c r="E264" s="90"/>
      <c r="F264" s="90"/>
      <c r="G264" s="90"/>
      <c r="H264" s="127"/>
      <c r="I264" s="90"/>
      <c r="J264" s="90"/>
      <c r="K264" s="90"/>
      <c r="L264" s="127"/>
      <c r="M264" s="90"/>
      <c r="N264" s="90"/>
      <c r="O264" s="90"/>
      <c r="P264" s="90"/>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row>
    <row r="265" spans="2:40" x14ac:dyDescent="0.2">
      <c r="B265" s="90"/>
      <c r="C265" s="90"/>
      <c r="D265" s="90"/>
      <c r="E265" s="90"/>
      <c r="F265" s="90"/>
      <c r="G265" s="90"/>
      <c r="H265" s="127"/>
      <c r="I265" s="90"/>
      <c r="J265" s="90"/>
      <c r="K265" s="90"/>
      <c r="L265" s="127"/>
      <c r="M265" s="90"/>
      <c r="N265" s="90"/>
      <c r="O265" s="90"/>
      <c r="P265" s="90"/>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row>
    <row r="266" spans="2:40" x14ac:dyDescent="0.2">
      <c r="B266" s="90"/>
      <c r="C266" s="90"/>
      <c r="D266" s="90"/>
      <c r="E266" s="90"/>
      <c r="F266" s="90"/>
      <c r="G266" s="90"/>
      <c r="H266" s="127"/>
      <c r="I266" s="90"/>
      <c r="J266" s="90"/>
      <c r="K266" s="90"/>
      <c r="L266" s="127"/>
      <c r="M266" s="90"/>
      <c r="N266" s="90"/>
      <c r="O266" s="90"/>
      <c r="P266" s="90"/>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row>
    <row r="267" spans="2:40" x14ac:dyDescent="0.2">
      <c r="B267" s="90"/>
      <c r="C267" s="90"/>
      <c r="D267" s="90"/>
      <c r="E267" s="90"/>
      <c r="F267" s="90"/>
      <c r="G267" s="90"/>
      <c r="H267" s="127"/>
      <c r="I267" s="90"/>
      <c r="J267" s="90"/>
      <c r="K267" s="90"/>
      <c r="L267" s="127"/>
      <c r="M267" s="90"/>
      <c r="N267" s="90"/>
      <c r="O267" s="90"/>
      <c r="P267" s="90"/>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row>
    <row r="268" spans="2:40" x14ac:dyDescent="0.2">
      <c r="B268" s="90"/>
      <c r="C268" s="90"/>
      <c r="D268" s="90"/>
      <c r="E268" s="90"/>
      <c r="F268" s="90"/>
      <c r="G268" s="90"/>
      <c r="H268" s="127"/>
      <c r="I268" s="90"/>
      <c r="J268" s="90"/>
      <c r="K268" s="90"/>
      <c r="L268" s="127"/>
      <c r="M268" s="90"/>
      <c r="N268" s="90"/>
      <c r="O268" s="90"/>
      <c r="P268" s="90"/>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row>
    <row r="269" spans="2:40" x14ac:dyDescent="0.2">
      <c r="B269" s="90"/>
      <c r="C269" s="90"/>
      <c r="D269" s="90"/>
      <c r="E269" s="90"/>
      <c r="F269" s="90"/>
      <c r="G269" s="90"/>
      <c r="H269" s="127"/>
      <c r="I269" s="90"/>
      <c r="J269" s="90"/>
      <c r="K269" s="90"/>
      <c r="L269" s="127"/>
      <c r="M269" s="90"/>
      <c r="N269" s="90"/>
      <c r="O269" s="90"/>
      <c r="P269" s="90"/>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row>
    <row r="270" spans="2:40" x14ac:dyDescent="0.2">
      <c r="B270" s="90"/>
      <c r="C270" s="90"/>
      <c r="D270" s="90"/>
      <c r="E270" s="90"/>
      <c r="F270" s="90"/>
      <c r="G270" s="90"/>
      <c r="H270" s="127"/>
      <c r="I270" s="90"/>
      <c r="J270" s="90"/>
      <c r="K270" s="90"/>
      <c r="L270" s="127"/>
      <c r="M270" s="90"/>
      <c r="N270" s="90"/>
      <c r="O270" s="90"/>
      <c r="P270" s="90"/>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row>
    <row r="271" spans="2:40" x14ac:dyDescent="0.2">
      <c r="B271" s="90"/>
      <c r="C271" s="90"/>
      <c r="D271" s="90"/>
      <c r="E271" s="90"/>
      <c r="F271" s="90"/>
      <c r="G271" s="90"/>
      <c r="H271" s="127"/>
      <c r="I271" s="90"/>
      <c r="J271" s="90"/>
      <c r="K271" s="90"/>
      <c r="L271" s="127"/>
      <c r="M271" s="90"/>
      <c r="N271" s="90"/>
      <c r="O271" s="90"/>
      <c r="P271" s="90"/>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row>
    <row r="272" spans="2:40" x14ac:dyDescent="0.2">
      <c r="B272" s="90"/>
      <c r="C272" s="90"/>
      <c r="D272" s="90"/>
      <c r="E272" s="90"/>
      <c r="F272" s="90"/>
      <c r="G272" s="90"/>
      <c r="H272" s="127"/>
      <c r="I272" s="90"/>
      <c r="J272" s="90"/>
      <c r="K272" s="90"/>
      <c r="L272" s="127"/>
      <c r="M272" s="90"/>
      <c r="N272" s="90"/>
      <c r="O272" s="90"/>
      <c r="P272" s="90"/>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row>
    <row r="273" spans="2:40" x14ac:dyDescent="0.2">
      <c r="B273" s="90"/>
      <c r="C273" s="90"/>
      <c r="D273" s="90"/>
      <c r="E273" s="90"/>
      <c r="F273" s="90"/>
      <c r="G273" s="90"/>
      <c r="H273" s="127"/>
      <c r="I273" s="90"/>
      <c r="J273" s="90"/>
      <c r="K273" s="90"/>
      <c r="L273" s="127"/>
      <c r="M273" s="90"/>
      <c r="N273" s="90"/>
      <c r="O273" s="90"/>
      <c r="P273" s="90"/>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row>
    <row r="274" spans="2:40" x14ac:dyDescent="0.2">
      <c r="B274" s="90"/>
      <c r="C274" s="90"/>
      <c r="D274" s="90"/>
      <c r="E274" s="90"/>
      <c r="F274" s="90"/>
      <c r="G274" s="90"/>
      <c r="H274" s="127"/>
      <c r="I274" s="90"/>
      <c r="J274" s="90"/>
      <c r="K274" s="90"/>
      <c r="L274" s="127"/>
      <c r="M274" s="90"/>
      <c r="N274" s="90"/>
      <c r="O274" s="90"/>
      <c r="P274" s="90"/>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row>
    <row r="275" spans="2:40" x14ac:dyDescent="0.2">
      <c r="B275" s="90"/>
      <c r="C275" s="90"/>
      <c r="D275" s="90"/>
      <c r="E275" s="90"/>
      <c r="F275" s="90"/>
      <c r="G275" s="90"/>
      <c r="H275" s="127"/>
      <c r="I275" s="90"/>
      <c r="J275" s="90"/>
      <c r="K275" s="90"/>
      <c r="L275" s="127"/>
      <c r="M275" s="90"/>
      <c r="N275" s="90"/>
      <c r="O275" s="90"/>
      <c r="P275" s="90"/>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row>
    <row r="276" spans="2:40" x14ac:dyDescent="0.2">
      <c r="B276" s="90"/>
      <c r="C276" s="90"/>
      <c r="D276" s="90"/>
      <c r="E276" s="90"/>
      <c r="F276" s="90"/>
      <c r="G276" s="90"/>
      <c r="H276" s="127"/>
      <c r="I276" s="90"/>
      <c r="J276" s="90"/>
      <c r="K276" s="90"/>
      <c r="L276" s="127"/>
      <c r="M276" s="90"/>
      <c r="N276" s="90"/>
      <c r="O276" s="90"/>
      <c r="P276" s="90"/>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row>
    <row r="277" spans="2:40" x14ac:dyDescent="0.2">
      <c r="B277" s="90"/>
      <c r="C277" s="90"/>
      <c r="D277" s="90"/>
      <c r="E277" s="90"/>
      <c r="F277" s="90"/>
      <c r="G277" s="90"/>
      <c r="H277" s="127"/>
      <c r="I277" s="90"/>
      <c r="J277" s="90"/>
      <c r="K277" s="90"/>
      <c r="L277" s="127"/>
      <c r="M277" s="90"/>
      <c r="N277" s="90"/>
      <c r="O277" s="90"/>
      <c r="P277" s="90"/>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row>
    <row r="278" spans="2:40" x14ac:dyDescent="0.2">
      <c r="B278" s="90"/>
      <c r="C278" s="90"/>
      <c r="D278" s="90"/>
      <c r="E278" s="90"/>
      <c r="F278" s="90"/>
      <c r="G278" s="90"/>
      <c r="H278" s="127"/>
      <c r="I278" s="90"/>
      <c r="J278" s="90"/>
      <c r="K278" s="90"/>
      <c r="L278" s="127"/>
      <c r="M278" s="90"/>
      <c r="N278" s="90"/>
      <c r="O278" s="90"/>
      <c r="P278" s="90"/>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row>
    <row r="279" spans="2:40" x14ac:dyDescent="0.2">
      <c r="B279" s="90"/>
      <c r="C279" s="90"/>
      <c r="D279" s="90"/>
      <c r="E279" s="90"/>
      <c r="F279" s="90"/>
      <c r="G279" s="90"/>
      <c r="H279" s="127"/>
      <c r="I279" s="90"/>
      <c r="J279" s="90"/>
      <c r="K279" s="90"/>
      <c r="L279" s="127"/>
      <c r="M279" s="90"/>
      <c r="N279" s="90"/>
      <c r="O279" s="90"/>
      <c r="P279" s="90"/>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row>
    <row r="280" spans="2:40" x14ac:dyDescent="0.2">
      <c r="B280" s="90"/>
      <c r="C280" s="90"/>
      <c r="D280" s="90"/>
      <c r="E280" s="90"/>
      <c r="F280" s="90"/>
      <c r="G280" s="90"/>
      <c r="H280" s="127"/>
      <c r="I280" s="90"/>
      <c r="J280" s="90"/>
      <c r="K280" s="90"/>
      <c r="L280" s="127"/>
      <c r="M280" s="90"/>
      <c r="N280" s="90"/>
      <c r="O280" s="90"/>
      <c r="P280" s="90"/>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row>
    <row r="281" spans="2:40" x14ac:dyDescent="0.2">
      <c r="B281" s="90"/>
      <c r="C281" s="90"/>
      <c r="D281" s="90"/>
      <c r="E281" s="90"/>
      <c r="F281" s="90"/>
      <c r="G281" s="90"/>
      <c r="H281" s="127"/>
      <c r="I281" s="90"/>
      <c r="J281" s="90"/>
      <c r="K281" s="90"/>
      <c r="L281" s="127"/>
      <c r="M281" s="90"/>
      <c r="N281" s="90"/>
      <c r="O281" s="90"/>
      <c r="P281" s="90"/>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row>
    <row r="282" spans="2:40" x14ac:dyDescent="0.2">
      <c r="B282" s="90"/>
      <c r="C282" s="90"/>
      <c r="D282" s="90"/>
      <c r="E282" s="90"/>
      <c r="F282" s="90"/>
      <c r="G282" s="90"/>
      <c r="H282" s="127"/>
      <c r="I282" s="90"/>
      <c r="J282" s="90"/>
      <c r="K282" s="90"/>
      <c r="L282" s="127"/>
      <c r="M282" s="90"/>
      <c r="N282" s="90"/>
      <c r="O282" s="90"/>
      <c r="P282" s="90"/>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row>
    <row r="283" spans="2:40" x14ac:dyDescent="0.2">
      <c r="B283" s="90"/>
      <c r="C283" s="90"/>
      <c r="D283" s="90"/>
      <c r="E283" s="90"/>
      <c r="F283" s="90"/>
      <c r="G283" s="90"/>
      <c r="H283" s="127"/>
      <c r="I283" s="90"/>
      <c r="J283" s="90"/>
      <c r="K283" s="90"/>
      <c r="L283" s="127"/>
      <c r="M283" s="90"/>
      <c r="N283" s="90"/>
      <c r="O283" s="90"/>
      <c r="P283" s="90"/>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row>
    <row r="284" spans="2:40" x14ac:dyDescent="0.2">
      <c r="B284" s="90"/>
      <c r="C284" s="90"/>
      <c r="D284" s="90"/>
      <c r="E284" s="90"/>
      <c r="F284" s="90"/>
      <c r="G284" s="90"/>
      <c r="H284" s="127"/>
      <c r="I284" s="90"/>
      <c r="J284" s="90"/>
      <c r="K284" s="90"/>
      <c r="L284" s="127"/>
      <c r="M284" s="90"/>
      <c r="N284" s="90"/>
      <c r="O284" s="90"/>
      <c r="P284" s="90"/>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row>
    <row r="285" spans="2:40" x14ac:dyDescent="0.2">
      <c r="B285" s="90"/>
      <c r="C285" s="90"/>
      <c r="D285" s="90"/>
      <c r="E285" s="90"/>
      <c r="F285" s="90"/>
      <c r="G285" s="90"/>
      <c r="H285" s="127"/>
      <c r="I285" s="90"/>
      <c r="J285" s="90"/>
      <c r="K285" s="90"/>
      <c r="L285" s="127"/>
      <c r="M285" s="90"/>
      <c r="N285" s="90"/>
      <c r="O285" s="90"/>
      <c r="P285" s="90"/>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row>
    <row r="286" spans="2:40" x14ac:dyDescent="0.2">
      <c r="B286" s="90"/>
      <c r="C286" s="90"/>
      <c r="D286" s="90"/>
      <c r="E286" s="90"/>
      <c r="F286" s="90"/>
      <c r="G286" s="90"/>
      <c r="H286" s="127"/>
      <c r="I286" s="90"/>
      <c r="J286" s="90"/>
      <c r="K286" s="90"/>
      <c r="L286" s="127"/>
      <c r="M286" s="90"/>
      <c r="N286" s="90"/>
      <c r="O286" s="90"/>
      <c r="P286" s="90"/>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row>
    <row r="287" spans="2:40" x14ac:dyDescent="0.2">
      <c r="B287" s="90"/>
      <c r="C287" s="90"/>
      <c r="D287" s="90"/>
      <c r="E287" s="90"/>
      <c r="F287" s="90"/>
      <c r="G287" s="90"/>
      <c r="H287" s="127"/>
      <c r="I287" s="90"/>
      <c r="J287" s="90"/>
      <c r="K287" s="90"/>
      <c r="L287" s="127"/>
      <c r="M287" s="90"/>
      <c r="N287" s="90"/>
      <c r="O287" s="90"/>
      <c r="P287" s="90"/>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row>
    <row r="288" spans="2:40" x14ac:dyDescent="0.2">
      <c r="B288" s="90"/>
      <c r="C288" s="90"/>
      <c r="D288" s="90"/>
      <c r="E288" s="90"/>
      <c r="F288" s="90"/>
      <c r="G288" s="90"/>
      <c r="H288" s="127"/>
      <c r="I288" s="90"/>
      <c r="J288" s="90"/>
      <c r="K288" s="90"/>
      <c r="L288" s="127"/>
      <c r="M288" s="90"/>
      <c r="N288" s="90"/>
      <c r="O288" s="90"/>
      <c r="P288" s="90"/>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row>
    <row r="289" spans="2:40" x14ac:dyDescent="0.2">
      <c r="B289" s="90"/>
      <c r="C289" s="90"/>
      <c r="D289" s="90"/>
      <c r="E289" s="90"/>
      <c r="F289" s="90"/>
      <c r="G289" s="90"/>
      <c r="H289" s="127"/>
      <c r="I289" s="90"/>
      <c r="J289" s="90"/>
      <c r="K289" s="90"/>
      <c r="L289" s="127"/>
      <c r="M289" s="90"/>
      <c r="N289" s="90"/>
      <c r="O289" s="90"/>
      <c r="P289" s="90"/>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row>
    <row r="290" spans="2:40" x14ac:dyDescent="0.2">
      <c r="B290" s="90"/>
      <c r="C290" s="90"/>
      <c r="D290" s="90"/>
      <c r="E290" s="90"/>
      <c r="F290" s="90"/>
      <c r="G290" s="90"/>
      <c r="H290" s="127"/>
      <c r="I290" s="90"/>
      <c r="J290" s="90"/>
      <c r="K290" s="90"/>
      <c r="L290" s="127"/>
      <c r="M290" s="90"/>
      <c r="N290" s="90"/>
      <c r="O290" s="90"/>
      <c r="P290" s="90"/>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row>
    <row r="291" spans="2:40" x14ac:dyDescent="0.2">
      <c r="B291" s="90"/>
      <c r="C291" s="90"/>
      <c r="D291" s="90"/>
      <c r="E291" s="90"/>
      <c r="F291" s="90"/>
      <c r="G291" s="90"/>
      <c r="H291" s="127"/>
      <c r="I291" s="90"/>
      <c r="J291" s="90"/>
      <c r="K291" s="90"/>
      <c r="L291" s="127"/>
      <c r="M291" s="90"/>
      <c r="N291" s="90"/>
      <c r="O291" s="90"/>
      <c r="P291" s="90"/>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row>
    <row r="292" spans="2:40" x14ac:dyDescent="0.2">
      <c r="B292" s="90"/>
      <c r="C292" s="90"/>
      <c r="D292" s="90"/>
      <c r="E292" s="90"/>
      <c r="F292" s="90"/>
      <c r="G292" s="90"/>
      <c r="H292" s="127"/>
      <c r="I292" s="90"/>
      <c r="J292" s="90"/>
      <c r="K292" s="90"/>
      <c r="L292" s="127"/>
      <c r="M292" s="90"/>
      <c r="N292" s="90"/>
      <c r="O292" s="90"/>
      <c r="P292" s="90"/>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row>
    <row r="293" spans="2:40" x14ac:dyDescent="0.2">
      <c r="B293" s="90"/>
      <c r="C293" s="90"/>
      <c r="D293" s="90"/>
      <c r="E293" s="90"/>
      <c r="F293" s="90"/>
      <c r="G293" s="90"/>
      <c r="H293" s="127"/>
      <c r="I293" s="90"/>
      <c r="J293" s="90"/>
      <c r="K293" s="90"/>
      <c r="L293" s="127"/>
      <c r="M293" s="90"/>
      <c r="N293" s="90"/>
      <c r="O293" s="90"/>
      <c r="P293" s="90"/>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row>
    <row r="294" spans="2:40" x14ac:dyDescent="0.2">
      <c r="B294" s="90"/>
      <c r="C294" s="90"/>
      <c r="D294" s="90"/>
      <c r="E294" s="90"/>
      <c r="F294" s="90"/>
      <c r="G294" s="90"/>
      <c r="H294" s="127"/>
      <c r="I294" s="90"/>
      <c r="J294" s="90"/>
      <c r="K294" s="90"/>
      <c r="L294" s="127"/>
      <c r="M294" s="90"/>
      <c r="N294" s="90"/>
      <c r="O294" s="90"/>
      <c r="P294" s="90"/>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row>
    <row r="295" spans="2:40" x14ac:dyDescent="0.2">
      <c r="B295" s="90"/>
      <c r="C295" s="90"/>
      <c r="D295" s="90"/>
      <c r="E295" s="90"/>
      <c r="F295" s="90"/>
      <c r="G295" s="90"/>
      <c r="H295" s="127"/>
      <c r="I295" s="90"/>
      <c r="J295" s="90"/>
      <c r="K295" s="90"/>
      <c r="L295" s="127"/>
      <c r="M295" s="90"/>
      <c r="N295" s="90"/>
      <c r="O295" s="90"/>
      <c r="P295" s="90"/>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row>
    <row r="296" spans="2:40" x14ac:dyDescent="0.2">
      <c r="B296" s="90"/>
      <c r="C296" s="90"/>
      <c r="D296" s="90"/>
      <c r="E296" s="90"/>
      <c r="F296" s="90"/>
      <c r="G296" s="90"/>
      <c r="H296" s="127"/>
      <c r="I296" s="90"/>
      <c r="J296" s="90"/>
      <c r="K296" s="90"/>
      <c r="L296" s="127"/>
      <c r="M296" s="90"/>
      <c r="N296" s="90"/>
      <c r="O296" s="90"/>
      <c r="P296" s="90"/>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row>
    <row r="297" spans="2:40" x14ac:dyDescent="0.2">
      <c r="B297" s="90"/>
      <c r="C297" s="90"/>
      <c r="D297" s="90"/>
      <c r="E297" s="90"/>
      <c r="F297" s="90"/>
      <c r="G297" s="90"/>
      <c r="H297" s="127"/>
      <c r="I297" s="90"/>
      <c r="J297" s="90"/>
      <c r="K297" s="90"/>
      <c r="L297" s="127"/>
      <c r="M297" s="90"/>
      <c r="N297" s="90"/>
      <c r="O297" s="90"/>
      <c r="P297" s="90"/>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row>
    <row r="298" spans="2:40" x14ac:dyDescent="0.2">
      <c r="B298" s="90"/>
      <c r="C298" s="90"/>
      <c r="D298" s="90"/>
      <c r="E298" s="90"/>
      <c r="F298" s="90"/>
      <c r="G298" s="90"/>
      <c r="H298" s="127"/>
      <c r="I298" s="90"/>
      <c r="J298" s="90"/>
      <c r="K298" s="90"/>
      <c r="L298" s="127"/>
      <c r="M298" s="90"/>
      <c r="N298" s="90"/>
      <c r="O298" s="90"/>
      <c r="P298" s="90"/>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row>
    <row r="299" spans="2:40" x14ac:dyDescent="0.2">
      <c r="B299" s="90"/>
      <c r="C299" s="90"/>
      <c r="D299" s="90"/>
      <c r="E299" s="90"/>
      <c r="F299" s="90"/>
      <c r="G299" s="90"/>
      <c r="H299" s="127"/>
      <c r="I299" s="90"/>
      <c r="J299" s="90"/>
      <c r="K299" s="90"/>
      <c r="L299" s="127"/>
      <c r="M299" s="90"/>
      <c r="N299" s="90"/>
      <c r="O299" s="90"/>
      <c r="P299" s="90"/>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row>
    <row r="300" spans="2:40" x14ac:dyDescent="0.2">
      <c r="B300" s="90"/>
      <c r="C300" s="90"/>
      <c r="D300" s="90"/>
      <c r="E300" s="90"/>
      <c r="F300" s="90"/>
      <c r="G300" s="90"/>
      <c r="H300" s="127"/>
      <c r="I300" s="90"/>
      <c r="J300" s="90"/>
      <c r="K300" s="90"/>
      <c r="L300" s="127"/>
      <c r="M300" s="90"/>
      <c r="N300" s="90"/>
      <c r="O300" s="90"/>
      <c r="P300" s="90"/>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row>
    <row r="301" spans="2:40" x14ac:dyDescent="0.2">
      <c r="B301" s="90"/>
      <c r="C301" s="90"/>
      <c r="D301" s="90"/>
      <c r="E301" s="90"/>
      <c r="F301" s="90"/>
      <c r="G301" s="90"/>
      <c r="H301" s="127"/>
      <c r="I301" s="90"/>
      <c r="J301" s="90"/>
      <c r="K301" s="90"/>
      <c r="L301" s="127"/>
      <c r="M301" s="90"/>
      <c r="N301" s="90"/>
      <c r="O301" s="90"/>
      <c r="P301" s="90"/>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row>
    <row r="302" spans="2:40" x14ac:dyDescent="0.2">
      <c r="B302" s="90"/>
      <c r="C302" s="90"/>
      <c r="D302" s="90"/>
      <c r="E302" s="90"/>
      <c r="F302" s="90"/>
      <c r="G302" s="90"/>
      <c r="H302" s="127"/>
      <c r="I302" s="90"/>
      <c r="J302" s="90"/>
      <c r="K302" s="90"/>
      <c r="L302" s="127"/>
      <c r="M302" s="90"/>
      <c r="N302" s="90"/>
      <c r="O302" s="90"/>
      <c r="P302" s="90"/>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row>
    <row r="303" spans="2:40" x14ac:dyDescent="0.2">
      <c r="B303" s="90"/>
      <c r="C303" s="90"/>
      <c r="D303" s="90"/>
      <c r="E303" s="90"/>
      <c r="F303" s="90"/>
      <c r="G303" s="90"/>
      <c r="H303" s="127"/>
      <c r="I303" s="90"/>
      <c r="J303" s="90"/>
      <c r="K303" s="90"/>
      <c r="L303" s="127"/>
      <c r="M303" s="90"/>
      <c r="N303" s="90"/>
      <c r="O303" s="90"/>
      <c r="P303" s="90"/>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row>
    <row r="304" spans="2:40" x14ac:dyDescent="0.2">
      <c r="B304" s="90"/>
      <c r="C304" s="90"/>
      <c r="D304" s="90"/>
      <c r="E304" s="90"/>
      <c r="F304" s="90"/>
      <c r="G304" s="90"/>
      <c r="H304" s="127"/>
      <c r="I304" s="90"/>
      <c r="J304" s="90"/>
      <c r="K304" s="90"/>
      <c r="L304" s="127"/>
      <c r="M304" s="90"/>
      <c r="N304" s="90"/>
      <c r="O304" s="90"/>
      <c r="P304" s="90"/>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row>
    <row r="305" spans="2:40" x14ac:dyDescent="0.2">
      <c r="B305" s="90"/>
      <c r="C305" s="90"/>
      <c r="D305" s="90"/>
      <c r="E305" s="90"/>
      <c r="F305" s="90"/>
      <c r="G305" s="90"/>
      <c r="H305" s="127"/>
      <c r="I305" s="90"/>
      <c r="J305" s="90"/>
      <c r="K305" s="90"/>
      <c r="L305" s="127"/>
      <c r="M305" s="90"/>
      <c r="N305" s="90"/>
      <c r="O305" s="90"/>
      <c r="P305" s="90"/>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row>
    <row r="306" spans="2:40" x14ac:dyDescent="0.2">
      <c r="B306" s="90"/>
      <c r="C306" s="90"/>
      <c r="D306" s="90"/>
      <c r="E306" s="90"/>
      <c r="F306" s="90"/>
      <c r="G306" s="90"/>
      <c r="H306" s="127"/>
      <c r="I306" s="90"/>
      <c r="J306" s="90"/>
      <c r="K306" s="90"/>
      <c r="L306" s="127"/>
      <c r="M306" s="90"/>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row>
    <row r="307" spans="2:40" x14ac:dyDescent="0.2">
      <c r="B307" s="90"/>
      <c r="C307" s="90"/>
      <c r="D307" s="90"/>
      <c r="E307" s="90"/>
      <c r="F307" s="90"/>
      <c r="G307" s="90"/>
      <c r="H307" s="127"/>
      <c r="I307" s="90"/>
      <c r="J307" s="90"/>
      <c r="K307" s="90"/>
      <c r="L307" s="127"/>
      <c r="M307" s="90"/>
      <c r="N307" s="90"/>
      <c r="O307" s="90"/>
      <c r="P307" s="90"/>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row>
    <row r="308" spans="2:40" x14ac:dyDescent="0.2">
      <c r="B308" s="90"/>
      <c r="C308" s="90"/>
      <c r="D308" s="90"/>
      <c r="E308" s="90"/>
      <c r="F308" s="90"/>
      <c r="G308" s="90"/>
      <c r="H308" s="127"/>
      <c r="I308" s="90"/>
      <c r="J308" s="90"/>
      <c r="K308" s="90"/>
      <c r="L308" s="127"/>
      <c r="M308" s="90"/>
      <c r="N308" s="90"/>
      <c r="O308" s="90"/>
      <c r="P308" s="90"/>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row>
    <row r="309" spans="2:40" x14ac:dyDescent="0.2">
      <c r="B309" s="90"/>
      <c r="C309" s="90"/>
      <c r="D309" s="90"/>
      <c r="E309" s="90"/>
      <c r="F309" s="90"/>
      <c r="G309" s="90"/>
      <c r="H309" s="127"/>
      <c r="I309" s="90"/>
      <c r="J309" s="90"/>
      <c r="K309" s="90"/>
      <c r="L309" s="127"/>
      <c r="M309" s="90"/>
      <c r="N309" s="90"/>
      <c r="O309" s="90"/>
      <c r="P309" s="90"/>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row>
    <row r="310" spans="2:40" x14ac:dyDescent="0.2">
      <c r="B310" s="90"/>
      <c r="C310" s="90"/>
      <c r="D310" s="90"/>
      <c r="E310" s="90"/>
      <c r="F310" s="90"/>
      <c r="G310" s="90"/>
      <c r="H310" s="127"/>
      <c r="I310" s="90"/>
      <c r="J310" s="90"/>
      <c r="K310" s="90"/>
      <c r="L310" s="127"/>
      <c r="M310" s="90"/>
      <c r="N310" s="90"/>
      <c r="O310" s="90"/>
      <c r="P310" s="90"/>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row>
    <row r="311" spans="2:40" x14ac:dyDescent="0.2">
      <c r="B311" s="90"/>
      <c r="C311" s="90"/>
      <c r="D311" s="90"/>
      <c r="E311" s="90"/>
      <c r="F311" s="90"/>
      <c r="G311" s="90"/>
      <c r="H311" s="127"/>
      <c r="I311" s="90"/>
      <c r="J311" s="90"/>
      <c r="K311" s="90"/>
      <c r="L311" s="127"/>
      <c r="M311" s="90"/>
      <c r="N311" s="90"/>
      <c r="O311" s="90"/>
      <c r="P311" s="90"/>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row>
    <row r="312" spans="2:40" x14ac:dyDescent="0.2">
      <c r="B312" s="90"/>
      <c r="C312" s="90"/>
      <c r="D312" s="90"/>
      <c r="E312" s="90"/>
      <c r="F312" s="90"/>
      <c r="G312" s="90"/>
      <c r="H312" s="127"/>
      <c r="I312" s="90"/>
      <c r="J312" s="90"/>
      <c r="K312" s="90"/>
      <c r="L312" s="127"/>
      <c r="M312" s="90"/>
      <c r="N312" s="90"/>
      <c r="O312" s="90"/>
      <c r="P312" s="90"/>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row>
    <row r="313" spans="2:40" x14ac:dyDescent="0.2">
      <c r="B313" s="90"/>
      <c r="C313" s="90"/>
      <c r="D313" s="90"/>
      <c r="E313" s="90"/>
      <c r="F313" s="90"/>
      <c r="G313" s="90"/>
      <c r="H313" s="127"/>
      <c r="I313" s="90"/>
      <c r="J313" s="90"/>
      <c r="K313" s="90"/>
      <c r="L313" s="127"/>
      <c r="M313" s="90"/>
      <c r="N313" s="90"/>
      <c r="O313" s="90"/>
      <c r="P313" s="90"/>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row>
    <row r="314" spans="2:40" x14ac:dyDescent="0.2">
      <c r="B314" s="90"/>
      <c r="C314" s="90"/>
      <c r="D314" s="90"/>
      <c r="E314" s="90"/>
      <c r="F314" s="90"/>
      <c r="G314" s="90"/>
      <c r="H314" s="127"/>
      <c r="I314" s="90"/>
      <c r="J314" s="90"/>
      <c r="K314" s="90"/>
      <c r="L314" s="127"/>
      <c r="M314" s="90"/>
      <c r="N314" s="90"/>
      <c r="O314" s="90"/>
      <c r="P314" s="90"/>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row>
    <row r="315" spans="2:40" x14ac:dyDescent="0.2">
      <c r="B315" s="90"/>
      <c r="C315" s="90"/>
      <c r="D315" s="90"/>
      <c r="E315" s="90"/>
      <c r="F315" s="90"/>
      <c r="G315" s="90"/>
      <c r="H315" s="127"/>
      <c r="I315" s="90"/>
      <c r="J315" s="90"/>
      <c r="K315" s="90"/>
      <c r="L315" s="127"/>
      <c r="M315" s="90"/>
      <c r="N315" s="90"/>
      <c r="O315" s="90"/>
      <c r="P315" s="90"/>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row>
    <row r="316" spans="2:40" x14ac:dyDescent="0.2">
      <c r="B316" s="90"/>
      <c r="C316" s="90"/>
      <c r="D316" s="90"/>
      <c r="E316" s="90"/>
      <c r="F316" s="90"/>
      <c r="G316" s="90"/>
      <c r="H316" s="127"/>
      <c r="I316" s="90"/>
      <c r="J316" s="90"/>
      <c r="K316" s="90"/>
      <c r="L316" s="127"/>
      <c r="M316" s="90"/>
      <c r="N316" s="90"/>
      <c r="O316" s="90"/>
      <c r="P316" s="90"/>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row>
    <row r="317" spans="2:40" x14ac:dyDescent="0.2">
      <c r="B317" s="90"/>
      <c r="C317" s="90"/>
      <c r="D317" s="90"/>
      <c r="E317" s="90"/>
      <c r="F317" s="90"/>
      <c r="G317" s="90"/>
      <c r="H317" s="127"/>
      <c r="I317" s="90"/>
      <c r="J317" s="90"/>
      <c r="K317" s="90"/>
      <c r="L317" s="127"/>
      <c r="M317" s="90"/>
      <c r="N317" s="90"/>
      <c r="O317" s="90"/>
      <c r="P317" s="90"/>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row>
    <row r="318" spans="2:40" x14ac:dyDescent="0.2">
      <c r="B318" s="90"/>
      <c r="C318" s="90"/>
      <c r="D318" s="90"/>
      <c r="E318" s="90"/>
      <c r="F318" s="90"/>
      <c r="G318" s="90"/>
      <c r="H318" s="127"/>
      <c r="I318" s="90"/>
      <c r="J318" s="90"/>
      <c r="K318" s="90"/>
      <c r="L318" s="127"/>
      <c r="M318" s="90"/>
      <c r="N318" s="90"/>
      <c r="O318" s="90"/>
      <c r="P318" s="90"/>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row>
    <row r="319" spans="2:40" x14ac:dyDescent="0.2">
      <c r="B319" s="90"/>
      <c r="C319" s="90"/>
      <c r="D319" s="90"/>
      <c r="E319" s="90"/>
      <c r="F319" s="90"/>
      <c r="G319" s="90"/>
      <c r="H319" s="127"/>
      <c r="I319" s="90"/>
      <c r="J319" s="90"/>
      <c r="K319" s="90"/>
      <c r="L319" s="127"/>
      <c r="M319" s="90"/>
      <c r="N319" s="90"/>
      <c r="O319" s="90"/>
      <c r="P319" s="90"/>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row>
    <row r="320" spans="2:40" x14ac:dyDescent="0.2">
      <c r="B320" s="90"/>
      <c r="C320" s="90"/>
      <c r="D320" s="90"/>
      <c r="E320" s="90"/>
      <c r="F320" s="90"/>
      <c r="G320" s="90"/>
      <c r="H320" s="127"/>
      <c r="I320" s="90"/>
      <c r="J320" s="90"/>
      <c r="K320" s="90"/>
      <c r="L320" s="127"/>
      <c r="M320" s="90"/>
      <c r="N320" s="90"/>
      <c r="O320" s="90"/>
      <c r="P320" s="90"/>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row>
    <row r="321" spans="2:40" x14ac:dyDescent="0.2">
      <c r="B321" s="90"/>
      <c r="C321" s="90"/>
      <c r="D321" s="90"/>
      <c r="E321" s="90"/>
      <c r="F321" s="90"/>
      <c r="G321" s="90"/>
      <c r="H321" s="127"/>
      <c r="I321" s="90"/>
      <c r="J321" s="90"/>
      <c r="K321" s="90"/>
      <c r="L321" s="127"/>
      <c r="M321" s="90"/>
      <c r="N321" s="90"/>
      <c r="O321" s="90"/>
      <c r="P321" s="90"/>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row>
    <row r="322" spans="2:40" x14ac:dyDescent="0.2">
      <c r="B322" s="90"/>
      <c r="C322" s="90"/>
      <c r="D322" s="90"/>
      <c r="E322" s="90"/>
      <c r="F322" s="90"/>
      <c r="G322" s="90"/>
      <c r="H322" s="127"/>
      <c r="I322" s="90"/>
      <c r="J322" s="90"/>
      <c r="K322" s="90"/>
      <c r="L322" s="127"/>
      <c r="M322" s="90"/>
      <c r="N322" s="90"/>
      <c r="O322" s="90"/>
      <c r="P322" s="90"/>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row>
    <row r="323" spans="2:40" x14ac:dyDescent="0.2">
      <c r="B323" s="90"/>
      <c r="C323" s="90"/>
      <c r="D323" s="90"/>
      <c r="E323" s="90"/>
      <c r="F323" s="90"/>
      <c r="G323" s="90"/>
      <c r="H323" s="127"/>
      <c r="I323" s="90"/>
      <c r="J323" s="90"/>
      <c r="K323" s="90"/>
      <c r="L323" s="127"/>
      <c r="M323" s="90"/>
      <c r="N323" s="90"/>
      <c r="O323" s="90"/>
      <c r="P323" s="90"/>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row>
    <row r="324" spans="2:40" x14ac:dyDescent="0.2">
      <c r="B324" s="90"/>
      <c r="C324" s="90"/>
      <c r="D324" s="90"/>
      <c r="E324" s="90"/>
      <c r="F324" s="90"/>
      <c r="G324" s="90"/>
      <c r="H324" s="127"/>
      <c r="I324" s="90"/>
      <c r="J324" s="90"/>
      <c r="K324" s="90"/>
      <c r="L324" s="127"/>
      <c r="M324" s="90"/>
      <c r="N324" s="90"/>
      <c r="O324" s="90"/>
      <c r="P324" s="90"/>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row>
    <row r="325" spans="2:40" x14ac:dyDescent="0.2">
      <c r="B325" s="90"/>
      <c r="C325" s="90"/>
      <c r="D325" s="90"/>
      <c r="E325" s="90"/>
      <c r="F325" s="90"/>
      <c r="G325" s="90"/>
      <c r="H325" s="127"/>
      <c r="I325" s="90"/>
      <c r="J325" s="90"/>
      <c r="K325" s="90"/>
      <c r="L325" s="127"/>
      <c r="M325" s="90"/>
      <c r="N325" s="90"/>
      <c r="O325" s="90"/>
      <c r="P325" s="90"/>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row>
    <row r="326" spans="2:40" x14ac:dyDescent="0.2">
      <c r="B326" s="90"/>
      <c r="C326" s="90"/>
      <c r="D326" s="90"/>
      <c r="E326" s="90"/>
      <c r="F326" s="90"/>
      <c r="G326" s="90"/>
      <c r="H326" s="127"/>
      <c r="I326" s="90"/>
      <c r="J326" s="90"/>
      <c r="K326" s="90"/>
      <c r="L326" s="127"/>
      <c r="M326" s="90"/>
      <c r="N326" s="90"/>
      <c r="O326" s="90"/>
      <c r="P326" s="90"/>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row>
    <row r="327" spans="2:40" x14ac:dyDescent="0.2">
      <c r="B327" s="90"/>
      <c r="C327" s="90"/>
      <c r="D327" s="90"/>
      <c r="E327" s="90"/>
      <c r="F327" s="90"/>
      <c r="G327" s="90"/>
      <c r="H327" s="127"/>
      <c r="I327" s="90"/>
      <c r="J327" s="90"/>
      <c r="K327" s="90"/>
      <c r="L327" s="127"/>
      <c r="M327" s="90"/>
      <c r="N327" s="90"/>
      <c r="O327" s="90"/>
      <c r="P327" s="90"/>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row>
    <row r="328" spans="2:40" x14ac:dyDescent="0.2">
      <c r="B328" s="90"/>
      <c r="C328" s="90"/>
      <c r="D328" s="90"/>
      <c r="E328" s="90"/>
      <c r="F328" s="90"/>
      <c r="G328" s="90"/>
      <c r="H328" s="127"/>
      <c r="I328" s="90"/>
      <c r="J328" s="90"/>
      <c r="K328" s="90"/>
      <c r="L328" s="127"/>
      <c r="M328" s="90"/>
      <c r="N328" s="90"/>
      <c r="O328" s="90"/>
      <c r="P328" s="90"/>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row>
    <row r="329" spans="2:40" x14ac:dyDescent="0.2">
      <c r="B329" s="90"/>
      <c r="C329" s="90"/>
      <c r="D329" s="90"/>
      <c r="E329" s="90"/>
      <c r="F329" s="90"/>
      <c r="G329" s="90"/>
      <c r="H329" s="127"/>
      <c r="I329" s="90"/>
      <c r="J329" s="90"/>
      <c r="K329" s="90"/>
      <c r="L329" s="127"/>
      <c r="M329" s="90"/>
      <c r="N329" s="90"/>
      <c r="O329" s="90"/>
      <c r="P329" s="90"/>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row>
    <row r="330" spans="2:40" x14ac:dyDescent="0.2">
      <c r="B330" s="90"/>
      <c r="C330" s="90"/>
      <c r="D330" s="90"/>
      <c r="E330" s="90"/>
      <c r="F330" s="90"/>
      <c r="G330" s="90"/>
      <c r="H330" s="127"/>
      <c r="I330" s="90"/>
      <c r="J330" s="90"/>
      <c r="K330" s="90"/>
      <c r="L330" s="127"/>
      <c r="M330" s="90"/>
      <c r="N330" s="90"/>
      <c r="O330" s="90"/>
      <c r="P330" s="90"/>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row>
    <row r="331" spans="2:40" x14ac:dyDescent="0.2">
      <c r="B331" s="90"/>
      <c r="C331" s="90"/>
      <c r="D331" s="90"/>
      <c r="E331" s="90"/>
      <c r="F331" s="90"/>
      <c r="G331" s="90"/>
      <c r="H331" s="127"/>
      <c r="I331" s="90"/>
      <c r="J331" s="90"/>
      <c r="K331" s="90"/>
      <c r="L331" s="127"/>
      <c r="M331" s="90"/>
      <c r="N331" s="90"/>
      <c r="O331" s="90"/>
      <c r="P331" s="90"/>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row>
    <row r="332" spans="2:40" x14ac:dyDescent="0.2">
      <c r="B332" s="90"/>
      <c r="C332" s="90"/>
      <c r="D332" s="90"/>
      <c r="E332" s="90"/>
      <c r="F332" s="90"/>
      <c r="G332" s="90"/>
      <c r="H332" s="127"/>
      <c r="I332" s="90"/>
      <c r="J332" s="90"/>
      <c r="K332" s="90"/>
      <c r="L332" s="127"/>
      <c r="M332" s="90"/>
      <c r="N332" s="90"/>
      <c r="O332" s="90"/>
      <c r="P332" s="90"/>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row>
    <row r="333" spans="2:40" x14ac:dyDescent="0.2">
      <c r="B333" s="90"/>
      <c r="C333" s="90"/>
      <c r="D333" s="90"/>
      <c r="E333" s="90"/>
      <c r="F333" s="90"/>
      <c r="G333" s="90"/>
      <c r="H333" s="127"/>
      <c r="I333" s="90"/>
      <c r="J333" s="90"/>
      <c r="K333" s="90"/>
      <c r="L333" s="127"/>
      <c r="M333" s="90"/>
      <c r="N333" s="90"/>
      <c r="O333" s="90"/>
      <c r="P333" s="90"/>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row>
    <row r="334" spans="2:40" x14ac:dyDescent="0.2">
      <c r="B334" s="90"/>
      <c r="C334" s="90"/>
      <c r="D334" s="90"/>
      <c r="E334" s="90"/>
      <c r="F334" s="90"/>
      <c r="G334" s="90"/>
      <c r="H334" s="127"/>
      <c r="I334" s="90"/>
      <c r="J334" s="90"/>
      <c r="K334" s="90"/>
      <c r="L334" s="127"/>
      <c r="M334" s="90"/>
      <c r="N334" s="90"/>
      <c r="O334" s="90"/>
      <c r="P334" s="90"/>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row>
    <row r="335" spans="2:40" x14ac:dyDescent="0.2">
      <c r="B335" s="90"/>
      <c r="C335" s="90"/>
      <c r="D335" s="90"/>
      <c r="E335" s="90"/>
      <c r="F335" s="90"/>
      <c r="G335" s="90"/>
      <c r="H335" s="127"/>
      <c r="I335" s="90"/>
      <c r="J335" s="90"/>
      <c r="K335" s="90"/>
      <c r="L335" s="127"/>
      <c r="M335" s="90"/>
      <c r="N335" s="90"/>
      <c r="O335" s="90"/>
      <c r="P335" s="90"/>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row>
    <row r="336" spans="2:40" x14ac:dyDescent="0.2">
      <c r="B336" s="90"/>
      <c r="C336" s="90"/>
      <c r="D336" s="90"/>
      <c r="E336" s="90"/>
      <c r="F336" s="90"/>
      <c r="G336" s="90"/>
      <c r="H336" s="127"/>
      <c r="I336" s="90"/>
      <c r="J336" s="90"/>
      <c r="K336" s="90"/>
      <c r="L336" s="127"/>
      <c r="M336" s="90"/>
      <c r="N336" s="90"/>
      <c r="O336" s="90"/>
      <c r="P336" s="90"/>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row>
    <row r="337" spans="2:40" x14ac:dyDescent="0.2">
      <c r="B337" s="90"/>
      <c r="C337" s="90"/>
      <c r="D337" s="90"/>
      <c r="E337" s="90"/>
      <c r="F337" s="90"/>
      <c r="G337" s="90"/>
      <c r="H337" s="127"/>
      <c r="I337" s="90"/>
      <c r="J337" s="90"/>
      <c r="K337" s="90"/>
      <c r="L337" s="127"/>
      <c r="M337" s="90"/>
      <c r="N337" s="90"/>
      <c r="O337" s="90"/>
      <c r="P337" s="90"/>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row>
    <row r="338" spans="2:40" x14ac:dyDescent="0.2">
      <c r="B338" s="90"/>
      <c r="C338" s="90"/>
      <c r="D338" s="90"/>
      <c r="E338" s="90"/>
      <c r="F338" s="90"/>
      <c r="G338" s="90"/>
      <c r="H338" s="127"/>
      <c r="I338" s="90"/>
      <c r="J338" s="90"/>
      <c r="K338" s="90"/>
      <c r="L338" s="127"/>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row>
    <row r="339" spans="2:40" x14ac:dyDescent="0.2">
      <c r="B339" s="90"/>
      <c r="C339" s="90"/>
      <c r="D339" s="90"/>
      <c r="E339" s="90"/>
      <c r="F339" s="90"/>
      <c r="G339" s="90"/>
      <c r="H339" s="127"/>
      <c r="I339" s="90"/>
      <c r="J339" s="90"/>
      <c r="K339" s="90"/>
      <c r="L339" s="127"/>
      <c r="M339" s="90"/>
      <c r="N339" s="90"/>
      <c r="O339" s="90"/>
      <c r="P339" s="90"/>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row>
    <row r="340" spans="2:40" x14ac:dyDescent="0.2">
      <c r="B340" s="90"/>
      <c r="C340" s="90"/>
      <c r="D340" s="90"/>
      <c r="E340" s="90"/>
      <c r="F340" s="90"/>
      <c r="G340" s="90"/>
      <c r="H340" s="127"/>
      <c r="I340" s="90"/>
      <c r="J340" s="90"/>
      <c r="K340" s="90"/>
      <c r="L340" s="127"/>
      <c r="M340" s="90"/>
      <c r="N340" s="90"/>
      <c r="O340" s="90"/>
      <c r="P340" s="90"/>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row>
    <row r="341" spans="2:40" x14ac:dyDescent="0.2">
      <c r="B341" s="90"/>
      <c r="C341" s="90"/>
      <c r="D341" s="90"/>
      <c r="E341" s="90"/>
      <c r="F341" s="90"/>
      <c r="G341" s="90"/>
      <c r="H341" s="127"/>
      <c r="I341" s="90"/>
      <c r="J341" s="90"/>
      <c r="K341" s="90"/>
      <c r="L341" s="127"/>
      <c r="M341" s="90"/>
      <c r="N341" s="90"/>
      <c r="O341" s="90"/>
      <c r="P341" s="90"/>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row>
    <row r="342" spans="2:40" x14ac:dyDescent="0.2">
      <c r="B342" s="90"/>
      <c r="C342" s="90"/>
      <c r="D342" s="90"/>
      <c r="E342" s="90"/>
      <c r="F342" s="90"/>
      <c r="G342" s="90"/>
      <c r="H342" s="127"/>
      <c r="I342" s="90"/>
      <c r="J342" s="90"/>
      <c r="K342" s="90"/>
      <c r="L342" s="127"/>
      <c r="M342" s="90"/>
      <c r="N342" s="90"/>
      <c r="O342" s="90"/>
      <c r="P342" s="90"/>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row>
    <row r="343" spans="2:40" x14ac:dyDescent="0.2">
      <c r="B343" s="90"/>
      <c r="C343" s="90"/>
      <c r="D343" s="90"/>
      <c r="E343" s="90"/>
      <c r="F343" s="90"/>
      <c r="G343" s="90"/>
      <c r="H343" s="127"/>
      <c r="I343" s="90"/>
      <c r="J343" s="90"/>
      <c r="K343" s="90"/>
      <c r="L343" s="127"/>
      <c r="M343" s="90"/>
      <c r="N343" s="90"/>
      <c r="O343" s="90"/>
      <c r="P343" s="90"/>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row>
    <row r="344" spans="2:40" x14ac:dyDescent="0.2">
      <c r="B344" s="90"/>
      <c r="C344" s="90"/>
      <c r="D344" s="90"/>
      <c r="E344" s="90"/>
      <c r="F344" s="90"/>
      <c r="G344" s="90"/>
      <c r="H344" s="127"/>
      <c r="I344" s="90"/>
      <c r="J344" s="90"/>
      <c r="K344" s="90"/>
      <c r="L344" s="127"/>
      <c r="M344" s="90"/>
      <c r="N344" s="90"/>
      <c r="O344" s="90"/>
      <c r="P344" s="90"/>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row>
    <row r="345" spans="2:40" x14ac:dyDescent="0.2">
      <c r="B345" s="90"/>
      <c r="C345" s="90"/>
      <c r="D345" s="90"/>
      <c r="E345" s="90"/>
      <c r="F345" s="90"/>
      <c r="G345" s="90"/>
      <c r="H345" s="127"/>
      <c r="I345" s="90"/>
      <c r="J345" s="90"/>
      <c r="K345" s="90"/>
      <c r="L345" s="127"/>
      <c r="M345" s="90"/>
      <c r="N345" s="90"/>
      <c r="O345" s="90"/>
      <c r="P345" s="90"/>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row>
    <row r="346" spans="2:40" x14ac:dyDescent="0.2">
      <c r="B346" s="90"/>
      <c r="C346" s="90"/>
      <c r="D346" s="90"/>
      <c r="E346" s="90"/>
      <c r="F346" s="90"/>
      <c r="G346" s="90"/>
      <c r="H346" s="127"/>
      <c r="I346" s="90"/>
      <c r="J346" s="90"/>
      <c r="K346" s="90"/>
      <c r="L346" s="127"/>
      <c r="M346" s="90"/>
      <c r="N346" s="90"/>
      <c r="O346" s="90"/>
      <c r="P346" s="90"/>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row>
    <row r="347" spans="2:40" x14ac:dyDescent="0.2">
      <c r="B347" s="90"/>
      <c r="C347" s="90"/>
      <c r="D347" s="90"/>
      <c r="E347" s="90"/>
      <c r="F347" s="90"/>
      <c r="G347" s="90"/>
      <c r="H347" s="127"/>
      <c r="I347" s="90"/>
      <c r="J347" s="90"/>
      <c r="K347" s="90"/>
      <c r="L347" s="127"/>
      <c r="M347" s="90"/>
      <c r="N347" s="90"/>
      <c r="O347" s="90"/>
      <c r="P347" s="90"/>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row>
    <row r="348" spans="2:40" x14ac:dyDescent="0.2">
      <c r="B348" s="90"/>
      <c r="C348" s="90"/>
      <c r="D348" s="90"/>
      <c r="E348" s="90"/>
      <c r="F348" s="90"/>
      <c r="G348" s="90"/>
      <c r="H348" s="127"/>
      <c r="I348" s="90"/>
      <c r="J348" s="90"/>
      <c r="K348" s="90"/>
      <c r="L348" s="127"/>
      <c r="M348" s="90"/>
      <c r="N348" s="90"/>
      <c r="O348" s="90"/>
      <c r="P348" s="90"/>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row>
    <row r="349" spans="2:40" x14ac:dyDescent="0.2">
      <c r="B349" s="90"/>
      <c r="C349" s="90"/>
      <c r="D349" s="90"/>
      <c r="E349" s="90"/>
      <c r="F349" s="90"/>
      <c r="G349" s="90"/>
      <c r="H349" s="127"/>
      <c r="I349" s="90"/>
      <c r="J349" s="90"/>
      <c r="K349" s="90"/>
      <c r="L349" s="127"/>
      <c r="M349" s="90"/>
      <c r="N349" s="90"/>
      <c r="O349" s="90"/>
      <c r="P349" s="90"/>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row>
    <row r="350" spans="2:40" x14ac:dyDescent="0.2">
      <c r="B350" s="90"/>
      <c r="C350" s="90"/>
      <c r="D350" s="90"/>
      <c r="E350" s="90"/>
      <c r="F350" s="90"/>
      <c r="G350" s="90"/>
      <c r="H350" s="127"/>
      <c r="I350" s="90"/>
      <c r="J350" s="90"/>
      <c r="K350" s="90"/>
      <c r="L350" s="127"/>
      <c r="M350" s="90"/>
      <c r="N350" s="90"/>
      <c r="O350" s="90"/>
      <c r="P350" s="90"/>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row>
    <row r="351" spans="2:40" x14ac:dyDescent="0.2">
      <c r="B351" s="90"/>
      <c r="C351" s="90"/>
      <c r="D351" s="90"/>
      <c r="E351" s="90"/>
      <c r="F351" s="90"/>
      <c r="G351" s="90"/>
      <c r="H351" s="127"/>
      <c r="I351" s="90"/>
      <c r="J351" s="90"/>
      <c r="K351" s="90"/>
      <c r="L351" s="127"/>
      <c r="M351" s="90"/>
      <c r="N351" s="90"/>
      <c r="O351" s="90"/>
      <c r="P351" s="90"/>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row>
    <row r="352" spans="2:40" x14ac:dyDescent="0.2">
      <c r="B352" s="90"/>
      <c r="C352" s="90"/>
      <c r="D352" s="90"/>
      <c r="E352" s="90"/>
      <c r="F352" s="90"/>
      <c r="G352" s="90"/>
      <c r="H352" s="127"/>
      <c r="I352" s="90"/>
      <c r="J352" s="90"/>
      <c r="K352" s="90"/>
      <c r="L352" s="127"/>
      <c r="M352" s="90"/>
      <c r="N352" s="90"/>
      <c r="O352" s="90"/>
      <c r="P352" s="90"/>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row>
    <row r="353" spans="2:40" x14ac:dyDescent="0.2">
      <c r="B353" s="90"/>
      <c r="C353" s="90"/>
      <c r="D353" s="90"/>
      <c r="E353" s="90"/>
      <c r="F353" s="90"/>
      <c r="G353" s="90"/>
      <c r="H353" s="127"/>
      <c r="I353" s="90"/>
      <c r="J353" s="90"/>
      <c r="K353" s="90"/>
      <c r="L353" s="127"/>
      <c r="M353" s="90"/>
      <c r="N353" s="90"/>
      <c r="O353" s="90"/>
      <c r="P353" s="90"/>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row>
    <row r="354" spans="2:40" x14ac:dyDescent="0.2">
      <c r="B354" s="90"/>
      <c r="C354" s="90"/>
      <c r="D354" s="90"/>
      <c r="E354" s="90"/>
      <c r="F354" s="90"/>
      <c r="G354" s="90"/>
      <c r="H354" s="127"/>
      <c r="I354" s="90"/>
      <c r="J354" s="90"/>
      <c r="K354" s="90"/>
      <c r="L354" s="127"/>
      <c r="M354" s="90"/>
      <c r="N354" s="90"/>
      <c r="O354" s="90"/>
      <c r="P354" s="90"/>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row>
    <row r="355" spans="2:40" x14ac:dyDescent="0.2">
      <c r="B355" s="90"/>
      <c r="C355" s="90"/>
      <c r="D355" s="90"/>
      <c r="E355" s="90"/>
      <c r="F355" s="90"/>
      <c r="G355" s="90"/>
      <c r="H355" s="127"/>
      <c r="I355" s="90"/>
      <c r="J355" s="90"/>
      <c r="K355" s="90"/>
      <c r="L355" s="127"/>
      <c r="M355" s="90"/>
      <c r="N355" s="90"/>
      <c r="O355" s="90"/>
      <c r="P355" s="90"/>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row>
    <row r="356" spans="2:40" x14ac:dyDescent="0.2">
      <c r="B356" s="90"/>
      <c r="C356" s="90"/>
      <c r="D356" s="90"/>
      <c r="E356" s="90"/>
      <c r="F356" s="90"/>
      <c r="G356" s="90"/>
      <c r="H356" s="127"/>
      <c r="I356" s="90"/>
      <c r="J356" s="90"/>
      <c r="K356" s="90"/>
      <c r="L356" s="127"/>
      <c r="M356" s="90"/>
      <c r="N356" s="90"/>
      <c r="O356" s="90"/>
      <c r="P356" s="90"/>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row>
    <row r="357" spans="2:40" x14ac:dyDescent="0.2">
      <c r="B357" s="90"/>
      <c r="C357" s="90"/>
      <c r="D357" s="90"/>
      <c r="E357" s="90"/>
      <c r="F357" s="90"/>
      <c r="G357" s="90"/>
      <c r="H357" s="127"/>
      <c r="I357" s="90"/>
      <c r="J357" s="90"/>
      <c r="K357" s="90"/>
      <c r="L357" s="127"/>
      <c r="M357" s="90"/>
      <c r="N357" s="90"/>
      <c r="O357" s="90"/>
      <c r="P357" s="90"/>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row>
    <row r="358" spans="2:40" x14ac:dyDescent="0.2">
      <c r="B358" s="90"/>
      <c r="C358" s="90"/>
      <c r="D358" s="90"/>
      <c r="E358" s="90"/>
      <c r="F358" s="90"/>
      <c r="G358" s="90"/>
      <c r="H358" s="127"/>
      <c r="I358" s="90"/>
      <c r="J358" s="90"/>
      <c r="K358" s="90"/>
      <c r="L358" s="127"/>
      <c r="M358" s="90"/>
      <c r="N358" s="90"/>
      <c r="O358" s="90"/>
      <c r="P358" s="90"/>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row>
    <row r="359" spans="2:40" x14ac:dyDescent="0.2">
      <c r="B359" s="90"/>
      <c r="C359" s="90"/>
      <c r="D359" s="90"/>
      <c r="E359" s="90"/>
      <c r="F359" s="90"/>
      <c r="G359" s="90"/>
      <c r="H359" s="127"/>
      <c r="I359" s="90"/>
      <c r="J359" s="90"/>
      <c r="K359" s="90"/>
      <c r="L359" s="127"/>
      <c r="M359" s="90"/>
      <c r="N359" s="90"/>
      <c r="O359" s="90"/>
      <c r="P359" s="90"/>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row>
    <row r="360" spans="2:40" x14ac:dyDescent="0.2">
      <c r="B360" s="90"/>
      <c r="C360" s="90"/>
      <c r="D360" s="90"/>
      <c r="E360" s="90"/>
      <c r="F360" s="90"/>
      <c r="G360" s="90"/>
      <c r="H360" s="127"/>
      <c r="I360" s="90"/>
      <c r="J360" s="90"/>
      <c r="K360" s="90"/>
      <c r="L360" s="127"/>
      <c r="M360" s="90"/>
      <c r="N360" s="90"/>
      <c r="O360" s="90"/>
      <c r="P360" s="90"/>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row>
    <row r="361" spans="2:40" x14ac:dyDescent="0.2">
      <c r="B361" s="90"/>
      <c r="C361" s="90"/>
      <c r="D361" s="90"/>
      <c r="E361" s="90"/>
      <c r="F361" s="90"/>
      <c r="G361" s="90"/>
      <c r="H361" s="127"/>
      <c r="I361" s="90"/>
      <c r="J361" s="90"/>
      <c r="K361" s="90"/>
      <c r="L361" s="127"/>
      <c r="M361" s="90"/>
      <c r="N361" s="90"/>
      <c r="O361" s="90"/>
      <c r="P361" s="90"/>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row>
    <row r="362" spans="2:40" x14ac:dyDescent="0.2">
      <c r="B362" s="90"/>
      <c r="C362" s="90"/>
      <c r="D362" s="90"/>
      <c r="E362" s="90"/>
      <c r="F362" s="90"/>
      <c r="G362" s="90"/>
      <c r="H362" s="127"/>
      <c r="I362" s="90"/>
      <c r="J362" s="90"/>
      <c r="K362" s="90"/>
      <c r="L362" s="127"/>
      <c r="M362" s="90"/>
      <c r="N362" s="90"/>
      <c r="O362" s="90"/>
      <c r="P362" s="90"/>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row>
    <row r="363" spans="2:40" x14ac:dyDescent="0.2">
      <c r="B363" s="90"/>
      <c r="C363" s="90"/>
      <c r="D363" s="90"/>
      <c r="E363" s="90"/>
      <c r="F363" s="90"/>
      <c r="G363" s="90"/>
      <c r="H363" s="127"/>
      <c r="I363" s="90"/>
      <c r="J363" s="90"/>
      <c r="K363" s="90"/>
      <c r="L363" s="127"/>
      <c r="M363" s="90"/>
      <c r="N363" s="90"/>
      <c r="O363" s="90"/>
      <c r="P363" s="90"/>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row>
    <row r="364" spans="2:40" x14ac:dyDescent="0.2">
      <c r="B364" s="90"/>
      <c r="C364" s="90"/>
      <c r="D364" s="90"/>
      <c r="E364" s="90"/>
      <c r="F364" s="90"/>
      <c r="G364" s="90"/>
      <c r="H364" s="127"/>
      <c r="I364" s="90"/>
      <c r="J364" s="90"/>
      <c r="K364" s="90"/>
      <c r="L364" s="127"/>
      <c r="M364" s="90"/>
      <c r="N364" s="90"/>
      <c r="O364" s="90"/>
      <c r="P364" s="90"/>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row>
    <row r="365" spans="2:40" x14ac:dyDescent="0.2">
      <c r="B365" s="90"/>
      <c r="C365" s="90"/>
      <c r="D365" s="90"/>
      <c r="E365" s="90"/>
      <c r="F365" s="90"/>
      <c r="G365" s="90"/>
      <c r="H365" s="127"/>
      <c r="I365" s="90"/>
      <c r="J365" s="90"/>
      <c r="K365" s="90"/>
      <c r="L365" s="127"/>
      <c r="M365" s="90"/>
      <c r="N365" s="90"/>
      <c r="O365" s="90"/>
      <c r="P365" s="90"/>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row>
    <row r="366" spans="2:40" x14ac:dyDescent="0.2">
      <c r="B366" s="90"/>
      <c r="C366" s="90"/>
      <c r="D366" s="90"/>
      <c r="E366" s="90"/>
      <c r="F366" s="90"/>
      <c r="G366" s="90"/>
      <c r="H366" s="127"/>
      <c r="I366" s="90"/>
      <c r="J366" s="90"/>
      <c r="K366" s="90"/>
      <c r="L366" s="127"/>
      <c r="M366" s="90"/>
      <c r="N366" s="90"/>
      <c r="O366" s="90"/>
      <c r="P366" s="90"/>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row>
    <row r="367" spans="2:40" x14ac:dyDescent="0.2">
      <c r="B367" s="90"/>
      <c r="C367" s="90"/>
      <c r="D367" s="90"/>
      <c r="E367" s="90"/>
      <c r="F367" s="90"/>
      <c r="G367" s="90"/>
      <c r="H367" s="127"/>
      <c r="I367" s="90"/>
      <c r="J367" s="90"/>
      <c r="K367" s="90"/>
      <c r="L367" s="127"/>
      <c r="M367" s="90"/>
      <c r="N367" s="90"/>
      <c r="O367" s="90"/>
      <c r="P367" s="90"/>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row>
    <row r="368" spans="2:40" x14ac:dyDescent="0.2">
      <c r="B368" s="90"/>
      <c r="C368" s="90"/>
      <c r="D368" s="90"/>
      <c r="E368" s="90"/>
      <c r="F368" s="90"/>
      <c r="G368" s="90"/>
      <c r="H368" s="127"/>
      <c r="I368" s="90"/>
      <c r="J368" s="90"/>
      <c r="K368" s="90"/>
      <c r="L368" s="127"/>
      <c r="M368" s="90"/>
      <c r="N368" s="90"/>
      <c r="O368" s="90"/>
      <c r="P368" s="90"/>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row>
    <row r="369" spans="2:40" x14ac:dyDescent="0.2">
      <c r="B369" s="90"/>
      <c r="C369" s="90"/>
      <c r="D369" s="90"/>
      <c r="E369" s="90"/>
      <c r="F369" s="90"/>
      <c r="G369" s="90"/>
      <c r="H369" s="127"/>
      <c r="I369" s="90"/>
      <c r="J369" s="90"/>
      <c r="K369" s="90"/>
      <c r="L369" s="127"/>
      <c r="M369" s="90"/>
      <c r="N369" s="90"/>
      <c r="O369" s="90"/>
      <c r="P369" s="90"/>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row>
    <row r="370" spans="2:40" x14ac:dyDescent="0.2">
      <c r="B370" s="90"/>
      <c r="C370" s="90"/>
      <c r="D370" s="90"/>
      <c r="E370" s="90"/>
      <c r="F370" s="90"/>
      <c r="G370" s="90"/>
      <c r="H370" s="127"/>
      <c r="I370" s="90"/>
      <c r="J370" s="90"/>
      <c r="K370" s="90"/>
      <c r="L370" s="127"/>
      <c r="M370" s="90"/>
      <c r="N370" s="90"/>
      <c r="O370" s="90"/>
      <c r="P370" s="90"/>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row>
    <row r="371" spans="2:40" x14ac:dyDescent="0.2">
      <c r="B371" s="90"/>
      <c r="C371" s="90"/>
      <c r="D371" s="90"/>
      <c r="E371" s="90"/>
      <c r="F371" s="90"/>
      <c r="G371" s="90"/>
      <c r="H371" s="127"/>
      <c r="I371" s="90"/>
      <c r="J371" s="90"/>
      <c r="K371" s="90"/>
      <c r="L371" s="127"/>
      <c r="M371" s="90"/>
      <c r="N371" s="90"/>
      <c r="O371" s="90"/>
      <c r="P371" s="90"/>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row>
    <row r="372" spans="2:40" x14ac:dyDescent="0.2">
      <c r="B372" s="90"/>
      <c r="C372" s="90"/>
      <c r="D372" s="90"/>
      <c r="E372" s="90"/>
      <c r="F372" s="90"/>
      <c r="G372" s="90"/>
      <c r="H372" s="127"/>
      <c r="I372" s="90"/>
      <c r="J372" s="90"/>
      <c r="K372" s="90"/>
      <c r="L372" s="127"/>
      <c r="M372" s="90"/>
      <c r="N372" s="90"/>
      <c r="O372" s="90"/>
      <c r="P372" s="90"/>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row>
    <row r="373" spans="2:40" x14ac:dyDescent="0.2">
      <c r="B373" s="90"/>
      <c r="C373" s="90"/>
      <c r="D373" s="90"/>
      <c r="E373" s="90"/>
      <c r="F373" s="90"/>
      <c r="G373" s="90"/>
      <c r="H373" s="127"/>
      <c r="I373" s="90"/>
      <c r="J373" s="90"/>
      <c r="K373" s="90"/>
      <c r="L373" s="127"/>
      <c r="M373" s="90"/>
      <c r="N373" s="90"/>
      <c r="O373" s="90"/>
      <c r="P373" s="90"/>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row>
    <row r="374" spans="2:40" x14ac:dyDescent="0.2">
      <c r="B374" s="90"/>
      <c r="C374" s="90"/>
      <c r="D374" s="90"/>
      <c r="E374" s="90"/>
      <c r="F374" s="90"/>
      <c r="G374" s="90"/>
      <c r="H374" s="127"/>
      <c r="I374" s="90"/>
      <c r="J374" s="90"/>
      <c r="K374" s="90"/>
      <c r="L374" s="127"/>
      <c r="M374" s="90"/>
      <c r="N374" s="90"/>
      <c r="O374" s="90"/>
      <c r="P374" s="90"/>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row>
    <row r="375" spans="2:40" x14ac:dyDescent="0.2">
      <c r="B375" s="90"/>
      <c r="C375" s="90"/>
      <c r="D375" s="90"/>
      <c r="E375" s="90"/>
      <c r="F375" s="90"/>
      <c r="G375" s="90"/>
      <c r="H375" s="127"/>
      <c r="I375" s="90"/>
      <c r="J375" s="90"/>
      <c r="K375" s="90"/>
      <c r="L375" s="127"/>
      <c r="M375" s="90"/>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row>
    <row r="376" spans="2:40" x14ac:dyDescent="0.2">
      <c r="B376" s="90"/>
      <c r="C376" s="90"/>
      <c r="D376" s="90"/>
      <c r="E376" s="90"/>
      <c r="F376" s="90"/>
      <c r="G376" s="90"/>
      <c r="H376" s="127"/>
      <c r="I376" s="90"/>
      <c r="J376" s="90"/>
      <c r="K376" s="90"/>
      <c r="L376" s="127"/>
      <c r="M376" s="90"/>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row>
    <row r="377" spans="2:40" x14ac:dyDescent="0.2">
      <c r="B377" s="90"/>
      <c r="C377" s="90"/>
      <c r="D377" s="90"/>
      <c r="E377" s="90"/>
      <c r="F377" s="90"/>
      <c r="G377" s="90"/>
      <c r="H377" s="127"/>
      <c r="I377" s="90"/>
      <c r="J377" s="90"/>
      <c r="K377" s="90"/>
      <c r="L377" s="127"/>
      <c r="M377" s="90"/>
      <c r="N377" s="90"/>
      <c r="O377" s="90"/>
      <c r="P377" s="90"/>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row>
    <row r="378" spans="2:40" x14ac:dyDescent="0.2">
      <c r="B378" s="90"/>
      <c r="C378" s="90"/>
      <c r="D378" s="90"/>
      <c r="E378" s="90"/>
      <c r="F378" s="90"/>
      <c r="G378" s="90"/>
      <c r="H378" s="127"/>
      <c r="I378" s="90"/>
      <c r="J378" s="90"/>
      <c r="K378" s="90"/>
      <c r="L378" s="127"/>
      <c r="M378" s="90"/>
      <c r="N378" s="90"/>
      <c r="O378" s="90"/>
      <c r="P378" s="90"/>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row>
    <row r="379" spans="2:40" x14ac:dyDescent="0.2">
      <c r="B379" s="90"/>
      <c r="C379" s="90"/>
      <c r="D379" s="90"/>
      <c r="E379" s="90"/>
      <c r="F379" s="90"/>
      <c r="G379" s="90"/>
      <c r="H379" s="127"/>
      <c r="I379" s="90"/>
      <c r="J379" s="90"/>
      <c r="K379" s="90"/>
      <c r="L379" s="127"/>
      <c r="M379" s="90"/>
      <c r="N379" s="90"/>
      <c r="O379" s="90"/>
      <c r="P379" s="90"/>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row>
    <row r="380" spans="2:40" x14ac:dyDescent="0.2">
      <c r="B380" s="90"/>
      <c r="C380" s="90"/>
      <c r="D380" s="90"/>
      <c r="E380" s="90"/>
      <c r="F380" s="90"/>
      <c r="G380" s="90"/>
      <c r="H380" s="127"/>
      <c r="I380" s="90"/>
      <c r="J380" s="90"/>
      <c r="K380" s="90"/>
      <c r="L380" s="127"/>
      <c r="M380" s="90"/>
      <c r="N380" s="90"/>
      <c r="O380" s="90"/>
      <c r="P380" s="90"/>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row>
    <row r="381" spans="2:40" x14ac:dyDescent="0.2">
      <c r="B381" s="90"/>
      <c r="C381" s="90"/>
      <c r="D381" s="90"/>
      <c r="E381" s="90"/>
      <c r="F381" s="90"/>
      <c r="G381" s="90"/>
      <c r="H381" s="127"/>
      <c r="I381" s="90"/>
      <c r="J381" s="90"/>
      <c r="K381" s="90"/>
      <c r="L381" s="127"/>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row>
    <row r="382" spans="2:40" x14ac:dyDescent="0.2">
      <c r="B382" s="90"/>
      <c r="C382" s="90"/>
      <c r="D382" s="90"/>
      <c r="E382" s="90"/>
      <c r="F382" s="90"/>
      <c r="G382" s="90"/>
      <c r="H382" s="127"/>
      <c r="I382" s="90"/>
      <c r="J382" s="90"/>
      <c r="K382" s="90"/>
      <c r="L382" s="127"/>
      <c r="M382" s="90"/>
      <c r="N382" s="90"/>
      <c r="O382" s="90"/>
      <c r="P382" s="90"/>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row>
    <row r="383" spans="2:40" x14ac:dyDescent="0.2">
      <c r="B383" s="90"/>
      <c r="C383" s="90"/>
      <c r="D383" s="90"/>
      <c r="E383" s="90"/>
      <c r="F383" s="90"/>
      <c r="G383" s="90"/>
      <c r="H383" s="127"/>
      <c r="I383" s="90"/>
      <c r="J383" s="90"/>
      <c r="K383" s="90"/>
      <c r="L383" s="127"/>
      <c r="M383" s="90"/>
      <c r="N383" s="90"/>
      <c r="O383" s="90"/>
      <c r="P383" s="90"/>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row>
    <row r="384" spans="2:40" x14ac:dyDescent="0.2">
      <c r="B384" s="90"/>
      <c r="C384" s="90"/>
      <c r="D384" s="90"/>
      <c r="E384" s="90"/>
      <c r="F384" s="90"/>
      <c r="G384" s="90"/>
      <c r="H384" s="127"/>
      <c r="I384" s="90"/>
      <c r="J384" s="90"/>
      <c r="K384" s="90"/>
      <c r="L384" s="127"/>
      <c r="M384" s="90"/>
      <c r="N384" s="90"/>
      <c r="O384" s="90"/>
      <c r="P384" s="90"/>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row>
    <row r="385" spans="2:40" x14ac:dyDescent="0.2">
      <c r="B385" s="90"/>
      <c r="C385" s="90"/>
      <c r="D385" s="90"/>
      <c r="E385" s="90"/>
      <c r="F385" s="90"/>
      <c r="G385" s="90"/>
      <c r="H385" s="127"/>
      <c r="I385" s="90"/>
      <c r="J385" s="90"/>
      <c r="K385" s="90"/>
      <c r="L385" s="127"/>
      <c r="M385" s="90"/>
      <c r="N385" s="90"/>
      <c r="O385" s="90"/>
      <c r="P385" s="90"/>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row>
    <row r="386" spans="2:40" x14ac:dyDescent="0.2">
      <c r="B386" s="90"/>
      <c r="C386" s="90"/>
      <c r="D386" s="90"/>
      <c r="E386" s="90"/>
      <c r="F386" s="90"/>
      <c r="G386" s="90"/>
      <c r="H386" s="127"/>
      <c r="I386" s="90"/>
      <c r="J386" s="90"/>
      <c r="K386" s="90"/>
      <c r="L386" s="127"/>
      <c r="M386" s="90"/>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row>
    <row r="387" spans="2:40" x14ac:dyDescent="0.2">
      <c r="B387" s="90"/>
      <c r="C387" s="90"/>
      <c r="D387" s="90"/>
      <c r="E387" s="90"/>
      <c r="F387" s="90"/>
      <c r="G387" s="90"/>
      <c r="H387" s="127"/>
      <c r="I387" s="90"/>
      <c r="J387" s="90"/>
      <c r="K387" s="90"/>
      <c r="L387" s="127"/>
      <c r="M387" s="90"/>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row>
    <row r="388" spans="2:40" x14ac:dyDescent="0.2">
      <c r="B388" s="90"/>
      <c r="C388" s="90"/>
      <c r="D388" s="90"/>
      <c r="E388" s="90"/>
      <c r="F388" s="90"/>
      <c r="G388" s="90"/>
      <c r="H388" s="127"/>
      <c r="I388" s="90"/>
      <c r="J388" s="90"/>
      <c r="K388" s="90"/>
      <c r="L388" s="127"/>
      <c r="M388" s="90"/>
      <c r="N388" s="90"/>
      <c r="O388" s="90"/>
      <c r="P388" s="90"/>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row>
    <row r="389" spans="2:40" x14ac:dyDescent="0.2">
      <c r="B389" s="90"/>
      <c r="C389" s="90"/>
      <c r="D389" s="90"/>
      <c r="E389" s="90"/>
      <c r="F389" s="90"/>
      <c r="G389" s="90"/>
      <c r="H389" s="127"/>
      <c r="I389" s="90"/>
      <c r="J389" s="90"/>
      <c r="K389" s="90"/>
      <c r="L389" s="127"/>
      <c r="M389" s="90"/>
      <c r="N389" s="90"/>
      <c r="O389" s="90"/>
      <c r="P389" s="90"/>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row>
    <row r="390" spans="2:40" x14ac:dyDescent="0.2">
      <c r="B390" s="90"/>
      <c r="C390" s="90"/>
      <c r="D390" s="90"/>
      <c r="E390" s="90"/>
      <c r="F390" s="90"/>
      <c r="G390" s="90"/>
      <c r="H390" s="127"/>
      <c r="I390" s="90"/>
      <c r="J390" s="90"/>
      <c r="K390" s="90"/>
      <c r="L390" s="127"/>
      <c r="M390" s="90"/>
      <c r="N390" s="90"/>
      <c r="O390" s="90"/>
      <c r="P390" s="90"/>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row>
    <row r="391" spans="2:40" x14ac:dyDescent="0.2">
      <c r="B391" s="90"/>
      <c r="C391" s="90"/>
      <c r="D391" s="90"/>
      <c r="E391" s="90"/>
      <c r="F391" s="90"/>
      <c r="G391" s="90"/>
      <c r="H391" s="127"/>
      <c r="I391" s="90"/>
      <c r="J391" s="90"/>
      <c r="K391" s="90"/>
      <c r="L391" s="127"/>
      <c r="M391" s="90"/>
      <c r="N391" s="90"/>
      <c r="O391" s="90"/>
      <c r="P391" s="90"/>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row>
    <row r="392" spans="2:40" x14ac:dyDescent="0.2">
      <c r="B392" s="90"/>
      <c r="C392" s="90"/>
      <c r="D392" s="90"/>
      <c r="E392" s="90"/>
      <c r="F392" s="90"/>
      <c r="G392" s="90"/>
      <c r="H392" s="127"/>
      <c r="I392" s="90"/>
      <c r="J392" s="90"/>
      <c r="K392" s="90"/>
      <c r="L392" s="127"/>
      <c r="M392" s="90"/>
      <c r="N392" s="90"/>
      <c r="O392" s="90"/>
      <c r="P392" s="90"/>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row>
    <row r="393" spans="2:40" x14ac:dyDescent="0.2">
      <c r="B393" s="90"/>
      <c r="C393" s="90"/>
      <c r="D393" s="90"/>
      <c r="E393" s="90"/>
      <c r="F393" s="90"/>
      <c r="G393" s="90"/>
      <c r="H393" s="127"/>
      <c r="I393" s="90"/>
      <c r="J393" s="90"/>
      <c r="K393" s="90"/>
      <c r="L393" s="127"/>
      <c r="M393" s="90"/>
      <c r="N393" s="90"/>
      <c r="O393" s="90"/>
      <c r="P393" s="90"/>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row>
    <row r="394" spans="2:40" x14ac:dyDescent="0.2">
      <c r="B394" s="90"/>
      <c r="C394" s="90"/>
      <c r="D394" s="90"/>
      <c r="E394" s="90"/>
      <c r="F394" s="90"/>
      <c r="G394" s="90"/>
      <c r="H394" s="127"/>
      <c r="I394" s="90"/>
      <c r="J394" s="90"/>
      <c r="K394" s="90"/>
      <c r="L394" s="127"/>
      <c r="M394" s="90"/>
      <c r="N394" s="90"/>
      <c r="O394" s="90"/>
      <c r="P394" s="90"/>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row>
    <row r="395" spans="2:40" x14ac:dyDescent="0.2">
      <c r="B395" s="90"/>
      <c r="C395" s="90"/>
      <c r="D395" s="90"/>
      <c r="E395" s="90"/>
      <c r="F395" s="90"/>
      <c r="G395" s="90"/>
      <c r="H395" s="127"/>
      <c r="I395" s="90"/>
      <c r="J395" s="90"/>
      <c r="K395" s="90"/>
      <c r="L395" s="127"/>
      <c r="M395" s="90"/>
      <c r="N395" s="90"/>
      <c r="O395" s="90"/>
      <c r="P395" s="90"/>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row>
    <row r="396" spans="2:40" x14ac:dyDescent="0.2">
      <c r="B396" s="90"/>
      <c r="C396" s="90"/>
      <c r="D396" s="90"/>
      <c r="E396" s="90"/>
      <c r="F396" s="90"/>
      <c r="G396" s="90"/>
      <c r="H396" s="127"/>
      <c r="I396" s="90"/>
      <c r="J396" s="90"/>
      <c r="K396" s="90"/>
      <c r="L396" s="127"/>
      <c r="M396" s="90"/>
      <c r="N396" s="90"/>
      <c r="O396" s="90"/>
      <c r="P396" s="90"/>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row>
    <row r="397" spans="2:40" x14ac:dyDescent="0.2">
      <c r="B397" s="90"/>
      <c r="C397" s="90"/>
      <c r="D397" s="90"/>
      <c r="E397" s="90"/>
      <c r="F397" s="90"/>
      <c r="G397" s="90"/>
      <c r="H397" s="127"/>
      <c r="I397" s="90"/>
      <c r="J397" s="90"/>
      <c r="K397" s="90"/>
      <c r="L397" s="127"/>
      <c r="M397" s="90"/>
      <c r="N397" s="90"/>
      <c r="O397" s="90"/>
      <c r="P397" s="90"/>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row>
    <row r="398" spans="2:40" x14ac:dyDescent="0.2">
      <c r="B398" s="90"/>
      <c r="C398" s="90"/>
      <c r="D398" s="90"/>
      <c r="E398" s="90"/>
      <c r="F398" s="90"/>
      <c r="G398" s="90"/>
      <c r="H398" s="127"/>
      <c r="I398" s="90"/>
      <c r="J398" s="90"/>
      <c r="K398" s="90"/>
      <c r="L398" s="127"/>
      <c r="M398" s="90"/>
      <c r="N398" s="90"/>
      <c r="O398" s="90"/>
      <c r="P398" s="90"/>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row>
    <row r="399" spans="2:40" x14ac:dyDescent="0.2">
      <c r="B399" s="90"/>
      <c r="C399" s="90"/>
      <c r="D399" s="90"/>
      <c r="E399" s="90"/>
      <c r="F399" s="90"/>
      <c r="G399" s="90"/>
      <c r="H399" s="127"/>
      <c r="I399" s="90"/>
      <c r="J399" s="90"/>
      <c r="K399" s="90"/>
      <c r="L399" s="127"/>
      <c r="M399" s="90"/>
      <c r="N399" s="90"/>
      <c r="O399" s="90"/>
      <c r="P399" s="90"/>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row>
    <row r="400" spans="2:40" x14ac:dyDescent="0.2">
      <c r="B400" s="90"/>
      <c r="C400" s="90"/>
      <c r="D400" s="90"/>
      <c r="E400" s="90"/>
      <c r="F400" s="90"/>
      <c r="G400" s="90"/>
      <c r="H400" s="127"/>
      <c r="I400" s="90"/>
      <c r="J400" s="90"/>
      <c r="K400" s="90"/>
      <c r="L400" s="127"/>
      <c r="M400" s="90"/>
      <c r="N400" s="90"/>
      <c r="O400" s="90"/>
      <c r="P400" s="90"/>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row>
    <row r="401" spans="2:40" x14ac:dyDescent="0.2">
      <c r="B401" s="90"/>
      <c r="C401" s="90"/>
      <c r="D401" s="90"/>
      <c r="E401" s="90"/>
      <c r="F401" s="90"/>
      <c r="G401" s="90"/>
      <c r="H401" s="127"/>
      <c r="I401" s="90"/>
      <c r="J401" s="90"/>
      <c r="K401" s="90"/>
      <c r="L401" s="127"/>
      <c r="M401" s="90"/>
      <c r="N401" s="90"/>
      <c r="O401" s="90"/>
      <c r="P401" s="90"/>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row>
    <row r="402" spans="2:40" x14ac:dyDescent="0.2">
      <c r="B402" s="90"/>
      <c r="C402" s="90"/>
      <c r="D402" s="90"/>
      <c r="E402" s="90"/>
      <c r="F402" s="90"/>
      <c r="G402" s="90"/>
      <c r="H402" s="127"/>
      <c r="I402" s="90"/>
      <c r="J402" s="90"/>
      <c r="K402" s="90"/>
      <c r="L402" s="127"/>
      <c r="M402" s="90"/>
      <c r="N402" s="90"/>
      <c r="O402" s="90"/>
      <c r="P402" s="90"/>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row>
    <row r="403" spans="2:40" x14ac:dyDescent="0.2">
      <c r="B403" s="90"/>
      <c r="C403" s="90"/>
      <c r="D403" s="90"/>
      <c r="E403" s="90"/>
      <c r="F403" s="90"/>
      <c r="G403" s="90"/>
      <c r="H403" s="127"/>
      <c r="I403" s="90"/>
      <c r="J403" s="90"/>
      <c r="K403" s="90"/>
      <c r="L403" s="127"/>
      <c r="M403" s="90"/>
      <c r="N403" s="90"/>
      <c r="O403" s="90"/>
      <c r="P403" s="90"/>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row>
    <row r="404" spans="2:40" x14ac:dyDescent="0.2">
      <c r="B404" s="90"/>
      <c r="C404" s="90"/>
      <c r="D404" s="90"/>
      <c r="E404" s="90"/>
      <c r="F404" s="90"/>
      <c r="G404" s="90"/>
      <c r="H404" s="127"/>
      <c r="I404" s="90"/>
      <c r="J404" s="90"/>
      <c r="K404" s="90"/>
      <c r="L404" s="127"/>
      <c r="M404" s="90"/>
      <c r="N404" s="90"/>
      <c r="O404" s="90"/>
      <c r="P404" s="90"/>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row>
    <row r="405" spans="2:40" x14ac:dyDescent="0.2">
      <c r="B405" s="90"/>
      <c r="C405" s="90"/>
      <c r="D405" s="90"/>
      <c r="E405" s="90"/>
      <c r="F405" s="90"/>
      <c r="G405" s="90"/>
      <c r="H405" s="127"/>
      <c r="I405" s="90"/>
      <c r="J405" s="90"/>
      <c r="K405" s="90"/>
      <c r="L405" s="127"/>
      <c r="M405" s="90"/>
      <c r="N405" s="90"/>
      <c r="O405" s="90"/>
      <c r="P405" s="90"/>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row>
    <row r="406" spans="2:40" x14ac:dyDescent="0.2">
      <c r="B406" s="90"/>
      <c r="C406" s="90"/>
      <c r="D406" s="90"/>
      <c r="E406" s="90"/>
      <c r="F406" s="90"/>
      <c r="G406" s="90"/>
      <c r="H406" s="127"/>
      <c r="I406" s="90"/>
      <c r="J406" s="90"/>
      <c r="K406" s="90"/>
      <c r="L406" s="127"/>
      <c r="M406" s="90"/>
      <c r="N406" s="90"/>
      <c r="O406" s="90"/>
      <c r="P406" s="90"/>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row>
    <row r="407" spans="2:40" x14ac:dyDescent="0.2">
      <c r="B407" s="90"/>
      <c r="C407" s="90"/>
      <c r="D407" s="90"/>
      <c r="E407" s="90"/>
      <c r="F407" s="90"/>
      <c r="G407" s="90"/>
      <c r="H407" s="127"/>
      <c r="I407" s="90"/>
      <c r="J407" s="90"/>
      <c r="K407" s="90"/>
      <c r="L407" s="127"/>
      <c r="M407" s="90"/>
      <c r="N407" s="90"/>
      <c r="O407" s="90"/>
      <c r="P407" s="90"/>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row>
    <row r="408" spans="2:40" x14ac:dyDescent="0.2">
      <c r="B408" s="90"/>
      <c r="C408" s="90"/>
      <c r="D408" s="90"/>
      <c r="E408" s="90"/>
      <c r="F408" s="90"/>
      <c r="G408" s="90"/>
      <c r="H408" s="127"/>
      <c r="I408" s="90"/>
      <c r="J408" s="90"/>
      <c r="K408" s="90"/>
      <c r="L408" s="127"/>
      <c r="M408" s="90"/>
      <c r="N408" s="90"/>
      <c r="O408" s="90"/>
      <c r="P408" s="90"/>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row>
    <row r="409" spans="2:40" x14ac:dyDescent="0.2">
      <c r="B409" s="90"/>
      <c r="C409" s="90"/>
      <c r="D409" s="90"/>
      <c r="E409" s="90"/>
      <c r="F409" s="90"/>
      <c r="G409" s="90"/>
      <c r="H409" s="127"/>
      <c r="I409" s="90"/>
      <c r="J409" s="90"/>
      <c r="K409" s="90"/>
      <c r="L409" s="127"/>
      <c r="M409" s="90"/>
      <c r="N409" s="90"/>
      <c r="O409" s="90"/>
      <c r="P409" s="90"/>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row>
    <row r="410" spans="2:40" x14ac:dyDescent="0.2">
      <c r="B410" s="90"/>
      <c r="C410" s="90"/>
      <c r="D410" s="90"/>
      <c r="E410" s="90"/>
      <c r="F410" s="90"/>
      <c r="G410" s="90"/>
      <c r="H410" s="127"/>
      <c r="I410" s="90"/>
      <c r="J410" s="90"/>
      <c r="K410" s="90"/>
      <c r="L410" s="127"/>
      <c r="M410" s="90"/>
      <c r="N410" s="90"/>
      <c r="O410" s="90"/>
      <c r="P410" s="90"/>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row>
    <row r="411" spans="2:40" x14ac:dyDescent="0.2">
      <c r="B411" s="90"/>
      <c r="C411" s="90"/>
      <c r="D411" s="90"/>
      <c r="E411" s="90"/>
      <c r="F411" s="90"/>
      <c r="G411" s="90"/>
      <c r="H411" s="127"/>
      <c r="I411" s="90"/>
      <c r="J411" s="90"/>
      <c r="K411" s="90"/>
      <c r="L411" s="127"/>
      <c r="M411" s="90"/>
      <c r="N411" s="90"/>
      <c r="O411" s="90"/>
      <c r="P411" s="90"/>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row>
    <row r="412" spans="2:40" x14ac:dyDescent="0.2">
      <c r="B412" s="90"/>
      <c r="C412" s="90"/>
      <c r="D412" s="90"/>
      <c r="E412" s="90"/>
      <c r="F412" s="90"/>
      <c r="G412" s="90"/>
      <c r="H412" s="127"/>
      <c r="I412" s="90"/>
      <c r="J412" s="90"/>
      <c r="K412" s="90"/>
      <c r="L412" s="127"/>
      <c r="M412" s="90"/>
      <c r="N412" s="90"/>
      <c r="O412" s="90"/>
      <c r="P412" s="90"/>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row>
    <row r="413" spans="2:40" x14ac:dyDescent="0.2">
      <c r="B413" s="90"/>
      <c r="C413" s="90"/>
      <c r="D413" s="90"/>
      <c r="E413" s="90"/>
      <c r="F413" s="90"/>
      <c r="G413" s="90"/>
      <c r="H413" s="127"/>
      <c r="I413" s="90"/>
      <c r="J413" s="90"/>
      <c r="K413" s="90"/>
      <c r="L413" s="127"/>
      <c r="M413" s="90"/>
      <c r="N413" s="90"/>
      <c r="O413" s="90"/>
      <c r="P413" s="90"/>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row>
    <row r="414" spans="2:40" x14ac:dyDescent="0.2">
      <c r="B414" s="90"/>
      <c r="C414" s="90"/>
      <c r="D414" s="90"/>
      <c r="E414" s="90"/>
      <c r="F414" s="90"/>
      <c r="G414" s="90"/>
      <c r="H414" s="127"/>
      <c r="I414" s="90"/>
      <c r="J414" s="90"/>
      <c r="K414" s="90"/>
      <c r="L414" s="127"/>
      <c r="M414" s="90"/>
      <c r="N414" s="90"/>
      <c r="O414" s="90"/>
      <c r="P414" s="90"/>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row>
    <row r="415" spans="2:40" x14ac:dyDescent="0.2">
      <c r="B415" s="90"/>
      <c r="C415" s="90"/>
      <c r="D415" s="90"/>
      <c r="E415" s="90"/>
      <c r="F415" s="90"/>
      <c r="G415" s="90"/>
      <c r="H415" s="127"/>
      <c r="I415" s="90"/>
      <c r="J415" s="90"/>
      <c r="K415" s="90"/>
      <c r="L415" s="127"/>
      <c r="M415" s="90"/>
      <c r="N415" s="90"/>
      <c r="O415" s="90"/>
      <c r="P415" s="90"/>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row>
    <row r="416" spans="2:40" x14ac:dyDescent="0.2">
      <c r="B416" s="90"/>
      <c r="C416" s="90"/>
      <c r="D416" s="90"/>
      <c r="E416" s="90"/>
      <c r="F416" s="90"/>
      <c r="G416" s="90"/>
      <c r="H416" s="127"/>
      <c r="I416" s="90"/>
      <c r="J416" s="90"/>
      <c r="K416" s="90"/>
      <c r="L416" s="127"/>
      <c r="M416" s="90"/>
      <c r="N416" s="90"/>
      <c r="O416" s="90"/>
      <c r="P416" s="90"/>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row>
    <row r="417" spans="2:40" x14ac:dyDescent="0.2">
      <c r="B417" s="90"/>
      <c r="C417" s="90"/>
      <c r="D417" s="90"/>
      <c r="E417" s="90"/>
      <c r="F417" s="90"/>
      <c r="G417" s="90"/>
      <c r="H417" s="127"/>
      <c r="I417" s="90"/>
      <c r="J417" s="90"/>
      <c r="K417" s="90"/>
      <c r="L417" s="127"/>
      <c r="M417" s="90"/>
      <c r="N417" s="90"/>
      <c r="O417" s="90"/>
      <c r="P417" s="90"/>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row>
    <row r="418" spans="2:40" x14ac:dyDescent="0.2">
      <c r="B418" s="90"/>
      <c r="C418" s="90"/>
      <c r="D418" s="90"/>
      <c r="E418" s="90"/>
      <c r="F418" s="90"/>
      <c r="G418" s="90"/>
      <c r="H418" s="127"/>
      <c r="I418" s="90"/>
      <c r="J418" s="90"/>
      <c r="K418" s="90"/>
      <c r="L418" s="127"/>
      <c r="M418" s="90"/>
      <c r="N418" s="90"/>
      <c r="O418" s="90"/>
      <c r="P418" s="90"/>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row>
    <row r="419" spans="2:40" x14ac:dyDescent="0.2">
      <c r="B419" s="90"/>
      <c r="C419" s="90"/>
      <c r="D419" s="90"/>
      <c r="E419" s="90"/>
      <c r="F419" s="90"/>
      <c r="G419" s="90"/>
      <c r="H419" s="127"/>
      <c r="I419" s="90"/>
      <c r="J419" s="90"/>
      <c r="K419" s="90"/>
      <c r="L419" s="127"/>
      <c r="M419" s="90"/>
      <c r="N419" s="90"/>
      <c r="O419" s="90"/>
      <c r="P419" s="90"/>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row>
    <row r="420" spans="2:40" x14ac:dyDescent="0.2">
      <c r="B420" s="90"/>
      <c r="C420" s="90"/>
      <c r="D420" s="90"/>
      <c r="E420" s="90"/>
      <c r="F420" s="90"/>
      <c r="G420" s="90"/>
      <c r="H420" s="127"/>
      <c r="I420" s="90"/>
      <c r="J420" s="90"/>
      <c r="K420" s="90"/>
      <c r="L420" s="127"/>
      <c r="M420" s="90"/>
      <c r="N420" s="90"/>
      <c r="O420" s="90"/>
      <c r="P420" s="90"/>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row>
    <row r="421" spans="2:40" x14ac:dyDescent="0.2">
      <c r="B421" s="90"/>
      <c r="C421" s="90"/>
      <c r="D421" s="90"/>
      <c r="E421" s="90"/>
      <c r="F421" s="90"/>
      <c r="G421" s="90"/>
      <c r="H421" s="127"/>
      <c r="I421" s="90"/>
      <c r="J421" s="90"/>
      <c r="K421" s="90"/>
      <c r="L421" s="127"/>
      <c r="M421" s="90"/>
      <c r="N421" s="90"/>
      <c r="O421" s="90"/>
      <c r="P421" s="90"/>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row>
    <row r="422" spans="2:40" x14ac:dyDescent="0.2">
      <c r="B422" s="90"/>
      <c r="C422" s="90"/>
      <c r="D422" s="90"/>
      <c r="E422" s="90"/>
      <c r="F422" s="90"/>
      <c r="G422" s="90"/>
      <c r="H422" s="127"/>
      <c r="I422" s="90"/>
      <c r="J422" s="90"/>
      <c r="K422" s="90"/>
      <c r="L422" s="127"/>
      <c r="M422" s="90"/>
      <c r="N422" s="90"/>
      <c r="O422" s="90"/>
      <c r="P422" s="90"/>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row>
    <row r="423" spans="2:40" x14ac:dyDescent="0.2">
      <c r="B423" s="90"/>
      <c r="C423" s="90"/>
      <c r="D423" s="90"/>
      <c r="E423" s="90"/>
      <c r="F423" s="90"/>
      <c r="G423" s="90"/>
      <c r="H423" s="127"/>
      <c r="I423" s="90"/>
      <c r="J423" s="90"/>
      <c r="K423" s="90"/>
      <c r="L423" s="127"/>
      <c r="M423" s="90"/>
      <c r="N423" s="90"/>
      <c r="O423" s="90"/>
      <c r="P423" s="90"/>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row>
    <row r="424" spans="2:40" x14ac:dyDescent="0.2">
      <c r="B424" s="90"/>
      <c r="C424" s="90"/>
      <c r="D424" s="90"/>
      <c r="E424" s="90"/>
      <c r="F424" s="90"/>
      <c r="G424" s="90"/>
      <c r="H424" s="127"/>
      <c r="I424" s="90"/>
      <c r="J424" s="90"/>
      <c r="K424" s="90"/>
      <c r="L424" s="127"/>
      <c r="M424" s="90"/>
      <c r="N424" s="90"/>
      <c r="O424" s="90"/>
      <c r="P424" s="90"/>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row>
    <row r="425" spans="2:40" x14ac:dyDescent="0.2">
      <c r="B425" s="90"/>
      <c r="C425" s="90"/>
      <c r="D425" s="90"/>
      <c r="E425" s="90"/>
      <c r="F425" s="90"/>
      <c r="G425" s="90"/>
      <c r="H425" s="127"/>
      <c r="I425" s="90"/>
      <c r="J425" s="90"/>
      <c r="K425" s="90"/>
      <c r="L425" s="127"/>
      <c r="M425" s="90"/>
      <c r="N425" s="90"/>
      <c r="O425" s="90"/>
      <c r="P425" s="90"/>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row>
    <row r="426" spans="2:40" x14ac:dyDescent="0.2">
      <c r="B426" s="90"/>
      <c r="C426" s="90"/>
      <c r="D426" s="90"/>
      <c r="E426" s="90"/>
      <c r="F426" s="90"/>
      <c r="G426" s="90"/>
      <c r="H426" s="127"/>
      <c r="I426" s="90"/>
      <c r="J426" s="90"/>
      <c r="K426" s="90"/>
      <c r="L426" s="127"/>
      <c r="M426" s="90"/>
      <c r="N426" s="90"/>
      <c r="O426" s="90"/>
      <c r="P426" s="90"/>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row>
    <row r="427" spans="2:40" x14ac:dyDescent="0.2">
      <c r="B427" s="90"/>
      <c r="C427" s="90"/>
      <c r="D427" s="90"/>
      <c r="E427" s="90"/>
      <c r="F427" s="90"/>
      <c r="G427" s="90"/>
      <c r="H427" s="127"/>
      <c r="I427" s="90"/>
      <c r="J427" s="90"/>
      <c r="K427" s="90"/>
      <c r="L427" s="127"/>
      <c r="M427" s="90"/>
      <c r="N427" s="90"/>
      <c r="O427" s="90"/>
      <c r="P427" s="90"/>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row>
    <row r="428" spans="2:40" x14ac:dyDescent="0.2">
      <c r="B428" s="90"/>
      <c r="C428" s="90"/>
      <c r="D428" s="90"/>
      <c r="E428" s="90"/>
      <c r="F428" s="90"/>
      <c r="G428" s="90"/>
      <c r="H428" s="127"/>
      <c r="I428" s="90"/>
      <c r="J428" s="90"/>
      <c r="K428" s="90"/>
      <c r="L428" s="127"/>
      <c r="M428" s="90"/>
      <c r="N428" s="90"/>
      <c r="O428" s="90"/>
      <c r="P428" s="90"/>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row>
    <row r="429" spans="2:40" x14ac:dyDescent="0.2">
      <c r="B429" s="90"/>
      <c r="C429" s="90"/>
      <c r="D429" s="90"/>
      <c r="E429" s="90"/>
      <c r="F429" s="90"/>
      <c r="G429" s="90"/>
      <c r="H429" s="127"/>
      <c r="I429" s="90"/>
      <c r="J429" s="90"/>
      <c r="K429" s="90"/>
      <c r="L429" s="127"/>
      <c r="M429" s="90"/>
      <c r="N429" s="90"/>
      <c r="O429" s="90"/>
      <c r="P429" s="90"/>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row>
    <row r="430" spans="2:40" x14ac:dyDescent="0.2">
      <c r="B430" s="90"/>
      <c r="C430" s="90"/>
      <c r="D430" s="90"/>
      <c r="E430" s="90"/>
      <c r="F430" s="90"/>
      <c r="G430" s="90"/>
      <c r="H430" s="127"/>
      <c r="I430" s="90"/>
      <c r="J430" s="90"/>
      <c r="K430" s="90"/>
      <c r="L430" s="127"/>
      <c r="M430" s="90"/>
      <c r="N430" s="90"/>
      <c r="O430" s="90"/>
      <c r="P430" s="90"/>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row>
    <row r="431" spans="2:40" x14ac:dyDescent="0.2">
      <c r="B431" s="90"/>
      <c r="C431" s="90"/>
      <c r="D431" s="90"/>
      <c r="E431" s="90"/>
      <c r="F431" s="90"/>
      <c r="G431" s="90"/>
      <c r="H431" s="127"/>
      <c r="I431" s="90"/>
      <c r="J431" s="90"/>
      <c r="K431" s="90"/>
      <c r="L431" s="127"/>
      <c r="M431" s="90"/>
      <c r="N431" s="90"/>
      <c r="O431" s="90"/>
      <c r="P431" s="90"/>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row>
    <row r="432" spans="2:40" x14ac:dyDescent="0.2">
      <c r="B432" s="90"/>
      <c r="C432" s="90"/>
      <c r="D432" s="90"/>
      <c r="E432" s="90"/>
      <c r="F432" s="90"/>
      <c r="G432" s="90"/>
      <c r="H432" s="127"/>
      <c r="I432" s="90"/>
      <c r="J432" s="90"/>
      <c r="K432" s="90"/>
      <c r="L432" s="127"/>
      <c r="M432" s="90"/>
      <c r="N432" s="90"/>
      <c r="O432" s="90"/>
      <c r="P432" s="90"/>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row>
    <row r="433" spans="2:40" x14ac:dyDescent="0.2">
      <c r="B433" s="90"/>
      <c r="C433" s="90"/>
      <c r="D433" s="90"/>
      <c r="E433" s="90"/>
      <c r="F433" s="90"/>
      <c r="G433" s="90"/>
      <c r="H433" s="127"/>
      <c r="I433" s="90"/>
      <c r="J433" s="90"/>
      <c r="K433" s="90"/>
      <c r="L433" s="127"/>
      <c r="M433" s="90"/>
      <c r="N433" s="90"/>
      <c r="O433" s="90"/>
      <c r="P433" s="90"/>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row>
    <row r="434" spans="2:40" x14ac:dyDescent="0.2">
      <c r="B434" s="90"/>
      <c r="C434" s="90"/>
      <c r="D434" s="90"/>
      <c r="E434" s="90"/>
      <c r="F434" s="90"/>
      <c r="G434" s="90"/>
      <c r="H434" s="127"/>
      <c r="I434" s="90"/>
      <c r="J434" s="90"/>
      <c r="K434" s="90"/>
      <c r="L434" s="127"/>
      <c r="M434" s="90"/>
      <c r="N434" s="90"/>
      <c r="O434" s="90"/>
      <c r="P434" s="90"/>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row>
    <row r="435" spans="2:40" x14ac:dyDescent="0.2">
      <c r="B435" s="90"/>
      <c r="C435" s="90"/>
      <c r="D435" s="90"/>
      <c r="E435" s="90"/>
      <c r="F435" s="90"/>
      <c r="G435" s="90"/>
      <c r="H435" s="127"/>
      <c r="I435" s="90"/>
      <c r="J435" s="90"/>
      <c r="K435" s="90"/>
      <c r="L435" s="127"/>
      <c r="M435" s="90"/>
      <c r="N435" s="90"/>
      <c r="O435" s="90"/>
      <c r="P435" s="90"/>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row>
    <row r="436" spans="2:40" x14ac:dyDescent="0.2">
      <c r="B436" s="90"/>
      <c r="C436" s="90"/>
      <c r="D436" s="90"/>
      <c r="E436" s="90"/>
      <c r="F436" s="90"/>
      <c r="G436" s="90"/>
      <c r="H436" s="127"/>
      <c r="I436" s="90"/>
      <c r="J436" s="90"/>
      <c r="K436" s="90"/>
      <c r="L436" s="127"/>
      <c r="M436" s="90"/>
      <c r="N436" s="90"/>
      <c r="O436" s="90"/>
      <c r="P436" s="90"/>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row>
    <row r="437" spans="2:40" x14ac:dyDescent="0.2">
      <c r="B437" s="90"/>
      <c r="C437" s="90"/>
      <c r="D437" s="90"/>
      <c r="E437" s="90"/>
      <c r="F437" s="90"/>
      <c r="G437" s="90"/>
      <c r="H437" s="127"/>
      <c r="I437" s="90"/>
      <c r="J437" s="90"/>
      <c r="K437" s="90"/>
      <c r="L437" s="127"/>
      <c r="M437" s="90"/>
      <c r="N437" s="90"/>
      <c r="O437" s="90"/>
      <c r="P437" s="90"/>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row>
    <row r="438" spans="2:40" x14ac:dyDescent="0.2">
      <c r="B438" s="90"/>
      <c r="C438" s="90"/>
      <c r="D438" s="90"/>
      <c r="E438" s="90"/>
      <c r="F438" s="90"/>
      <c r="G438" s="90"/>
      <c r="H438" s="127"/>
      <c r="I438" s="90"/>
      <c r="J438" s="90"/>
      <c r="K438" s="90"/>
      <c r="L438" s="127"/>
      <c r="M438" s="90"/>
      <c r="N438" s="90"/>
      <c r="O438" s="90"/>
      <c r="P438" s="90"/>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row>
    <row r="439" spans="2:40" x14ac:dyDescent="0.2">
      <c r="B439" s="90"/>
      <c r="C439" s="90"/>
      <c r="D439" s="90"/>
      <c r="E439" s="90"/>
      <c r="F439" s="90"/>
      <c r="G439" s="90"/>
      <c r="H439" s="127"/>
      <c r="I439" s="90"/>
      <c r="J439" s="90"/>
      <c r="K439" s="90"/>
      <c r="L439" s="127"/>
      <c r="M439" s="90"/>
      <c r="N439" s="90"/>
      <c r="O439" s="90"/>
      <c r="P439" s="90"/>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row>
    <row r="440" spans="2:40" x14ac:dyDescent="0.2">
      <c r="B440" s="90"/>
      <c r="C440" s="90"/>
      <c r="D440" s="90"/>
      <c r="E440" s="90"/>
      <c r="F440" s="90"/>
      <c r="G440" s="90"/>
      <c r="H440" s="127"/>
      <c r="I440" s="90"/>
      <c r="J440" s="90"/>
      <c r="K440" s="90"/>
      <c r="L440" s="127"/>
      <c r="M440" s="90"/>
      <c r="N440" s="90"/>
      <c r="O440" s="90"/>
      <c r="P440" s="90"/>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row>
    <row r="441" spans="2:40" x14ac:dyDescent="0.2">
      <c r="B441" s="90"/>
      <c r="C441" s="90"/>
      <c r="D441" s="90"/>
      <c r="E441" s="90"/>
      <c r="F441" s="90"/>
      <c r="G441" s="90"/>
      <c r="H441" s="127"/>
      <c r="I441" s="90"/>
      <c r="J441" s="90"/>
      <c r="K441" s="90"/>
      <c r="L441" s="127"/>
      <c r="M441" s="90"/>
      <c r="N441" s="90"/>
      <c r="O441" s="90"/>
      <c r="P441" s="90"/>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row>
    <row r="442" spans="2:40" x14ac:dyDescent="0.2">
      <c r="B442" s="90"/>
      <c r="C442" s="90"/>
      <c r="D442" s="90"/>
      <c r="E442" s="90"/>
      <c r="F442" s="90"/>
      <c r="G442" s="90"/>
      <c r="H442" s="127"/>
      <c r="I442" s="90"/>
      <c r="J442" s="90"/>
      <c r="K442" s="90"/>
      <c r="L442" s="127"/>
      <c r="M442" s="90"/>
      <c r="N442" s="90"/>
      <c r="O442" s="90"/>
      <c r="P442" s="90"/>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row>
    <row r="443" spans="2:40" x14ac:dyDescent="0.2">
      <c r="B443" s="90"/>
      <c r="C443" s="90"/>
      <c r="D443" s="90"/>
      <c r="E443" s="90"/>
      <c r="F443" s="90"/>
      <c r="G443" s="90"/>
      <c r="H443" s="127"/>
      <c r="I443" s="90"/>
      <c r="J443" s="90"/>
      <c r="K443" s="90"/>
      <c r="L443" s="127"/>
      <c r="M443" s="90"/>
      <c r="N443" s="90"/>
      <c r="O443" s="90"/>
      <c r="P443" s="90"/>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row>
    <row r="444" spans="2:40" x14ac:dyDescent="0.2">
      <c r="B444" s="90"/>
      <c r="C444" s="90"/>
      <c r="D444" s="90"/>
      <c r="E444" s="90"/>
      <c r="F444" s="90"/>
      <c r="G444" s="90"/>
      <c r="H444" s="127"/>
      <c r="I444" s="90"/>
      <c r="J444" s="90"/>
      <c r="K444" s="90"/>
      <c r="L444" s="127"/>
      <c r="M444" s="90"/>
      <c r="N444" s="90"/>
      <c r="O444" s="90"/>
      <c r="P444" s="90"/>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row>
    <row r="445" spans="2:40" x14ac:dyDescent="0.2">
      <c r="B445" s="90"/>
      <c r="C445" s="90"/>
      <c r="D445" s="90"/>
      <c r="E445" s="90"/>
      <c r="F445" s="90"/>
      <c r="G445" s="90"/>
      <c r="H445" s="127"/>
      <c r="I445" s="90"/>
      <c r="J445" s="90"/>
      <c r="K445" s="90"/>
      <c r="L445" s="127"/>
      <c r="M445" s="90"/>
      <c r="N445" s="90"/>
      <c r="O445" s="90"/>
      <c r="P445" s="90"/>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row>
    <row r="446" spans="2:40" x14ac:dyDescent="0.2">
      <c r="B446" s="90"/>
      <c r="C446" s="90"/>
      <c r="D446" s="90"/>
      <c r="E446" s="90"/>
      <c r="F446" s="90"/>
      <c r="G446" s="90"/>
      <c r="H446" s="127"/>
      <c r="I446" s="90"/>
      <c r="J446" s="90"/>
      <c r="K446" s="90"/>
      <c r="L446" s="127"/>
      <c r="M446" s="90"/>
      <c r="N446" s="90"/>
      <c r="O446" s="90"/>
      <c r="P446" s="90"/>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row>
    <row r="447" spans="2:40" x14ac:dyDescent="0.2">
      <c r="B447" s="90"/>
      <c r="C447" s="90"/>
      <c r="D447" s="90"/>
      <c r="E447" s="90"/>
      <c r="F447" s="90"/>
      <c r="G447" s="90"/>
      <c r="H447" s="127"/>
      <c r="I447" s="90"/>
      <c r="J447" s="90"/>
      <c r="K447" s="90"/>
      <c r="L447" s="127"/>
      <c r="M447" s="90"/>
      <c r="N447" s="90"/>
      <c r="O447" s="90"/>
      <c r="P447" s="90"/>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row>
    <row r="448" spans="2:40" x14ac:dyDescent="0.2">
      <c r="B448" s="90"/>
      <c r="C448" s="90"/>
      <c r="D448" s="90"/>
      <c r="E448" s="90"/>
      <c r="F448" s="90"/>
      <c r="G448" s="90"/>
      <c r="H448" s="127"/>
      <c r="I448" s="90"/>
      <c r="J448" s="90"/>
      <c r="K448" s="90"/>
      <c r="L448" s="127"/>
      <c r="M448" s="90"/>
      <c r="N448" s="90"/>
      <c r="O448" s="90"/>
      <c r="P448" s="90"/>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row>
    <row r="449" spans="2:40" x14ac:dyDescent="0.2">
      <c r="B449" s="90"/>
      <c r="C449" s="90"/>
      <c r="D449" s="90"/>
      <c r="E449" s="90"/>
      <c r="F449" s="90"/>
      <c r="G449" s="90"/>
      <c r="H449" s="127"/>
      <c r="I449" s="90"/>
      <c r="J449" s="90"/>
      <c r="K449" s="90"/>
      <c r="L449" s="127"/>
      <c r="M449" s="90"/>
      <c r="N449" s="90"/>
      <c r="O449" s="90"/>
      <c r="P449" s="90"/>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row>
    <row r="450" spans="2:40" x14ac:dyDescent="0.2">
      <c r="B450" s="90"/>
      <c r="C450" s="90"/>
      <c r="D450" s="90"/>
      <c r="E450" s="90"/>
      <c r="F450" s="90"/>
      <c r="G450" s="90"/>
      <c r="H450" s="127"/>
      <c r="I450" s="90"/>
      <c r="J450" s="90"/>
      <c r="K450" s="90"/>
      <c r="L450" s="127"/>
      <c r="M450" s="90"/>
      <c r="N450" s="90"/>
      <c r="O450" s="90"/>
      <c r="P450" s="90"/>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row>
    <row r="451" spans="2:40" x14ac:dyDescent="0.2">
      <c r="B451" s="90"/>
      <c r="C451" s="90"/>
      <c r="D451" s="90"/>
      <c r="E451" s="90"/>
      <c r="F451" s="90"/>
      <c r="G451" s="90"/>
      <c r="H451" s="127"/>
      <c r="I451" s="90"/>
      <c r="J451" s="90"/>
      <c r="K451" s="90"/>
      <c r="L451" s="127"/>
      <c r="M451" s="90"/>
      <c r="N451" s="90"/>
      <c r="O451" s="90"/>
      <c r="P451" s="90"/>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row>
    <row r="452" spans="2:40" x14ac:dyDescent="0.2">
      <c r="B452" s="90"/>
      <c r="C452" s="90"/>
      <c r="D452" s="90"/>
      <c r="E452" s="90"/>
      <c r="F452" s="90"/>
      <c r="G452" s="90"/>
      <c r="H452" s="127"/>
      <c r="I452" s="90"/>
      <c r="J452" s="90"/>
      <c r="K452" s="90"/>
      <c r="L452" s="127"/>
      <c r="M452" s="90"/>
      <c r="N452" s="90"/>
      <c r="O452" s="90"/>
      <c r="P452" s="90"/>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row>
    <row r="453" spans="2:40" x14ac:dyDescent="0.2">
      <c r="B453" s="90"/>
      <c r="C453" s="90"/>
      <c r="D453" s="90"/>
      <c r="E453" s="90"/>
      <c r="F453" s="90"/>
      <c r="G453" s="90"/>
      <c r="H453" s="127"/>
      <c r="I453" s="90"/>
      <c r="J453" s="90"/>
      <c r="K453" s="90"/>
      <c r="L453" s="127"/>
      <c r="M453" s="90"/>
      <c r="N453" s="90"/>
      <c r="O453" s="90"/>
      <c r="P453" s="90"/>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row>
    <row r="454" spans="2:40" x14ac:dyDescent="0.2">
      <c r="B454" s="90"/>
      <c r="C454" s="90"/>
      <c r="D454" s="90"/>
      <c r="E454" s="90"/>
      <c r="F454" s="90"/>
      <c r="G454" s="90"/>
      <c r="H454" s="127"/>
      <c r="I454" s="90"/>
      <c r="J454" s="90"/>
      <c r="K454" s="90"/>
      <c r="L454" s="127"/>
      <c r="M454" s="90"/>
      <c r="N454" s="90"/>
      <c r="O454" s="90"/>
      <c r="P454" s="90"/>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row>
    <row r="455" spans="2:40" x14ac:dyDescent="0.2">
      <c r="B455" s="90"/>
      <c r="C455" s="90"/>
      <c r="D455" s="90"/>
      <c r="E455" s="90"/>
      <c r="F455" s="90"/>
      <c r="G455" s="90"/>
      <c r="H455" s="127"/>
      <c r="I455" s="90"/>
      <c r="J455" s="90"/>
      <c r="K455" s="90"/>
      <c r="L455" s="127"/>
      <c r="M455" s="90"/>
      <c r="N455" s="90"/>
      <c r="O455" s="90"/>
      <c r="P455" s="90"/>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row>
    <row r="456" spans="2:40" x14ac:dyDescent="0.2">
      <c r="B456" s="90"/>
      <c r="C456" s="90"/>
      <c r="D456" s="90"/>
      <c r="E456" s="90"/>
      <c r="F456" s="90"/>
      <c r="G456" s="90"/>
      <c r="H456" s="127"/>
      <c r="I456" s="90"/>
      <c r="J456" s="90"/>
      <c r="K456" s="90"/>
      <c r="L456" s="127"/>
      <c r="M456" s="90"/>
      <c r="N456" s="90"/>
      <c r="O456" s="90"/>
      <c r="P456" s="90"/>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row>
    <row r="457" spans="2:40" x14ac:dyDescent="0.2">
      <c r="B457" s="90"/>
      <c r="C457" s="90"/>
      <c r="D457" s="90"/>
      <c r="E457" s="90"/>
      <c r="F457" s="90"/>
      <c r="G457" s="90"/>
      <c r="H457" s="127"/>
      <c r="I457" s="90"/>
      <c r="J457" s="90"/>
      <c r="K457" s="90"/>
      <c r="L457" s="127"/>
      <c r="M457" s="90"/>
      <c r="N457" s="90"/>
      <c r="O457" s="90"/>
      <c r="P457" s="90"/>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row>
    <row r="458" spans="2:40" x14ac:dyDescent="0.2">
      <c r="B458" s="90"/>
      <c r="C458" s="90"/>
      <c r="D458" s="90"/>
      <c r="E458" s="90"/>
      <c r="F458" s="90"/>
      <c r="G458" s="90"/>
      <c r="H458" s="127"/>
      <c r="I458" s="90"/>
      <c r="J458" s="90"/>
      <c r="K458" s="90"/>
      <c r="L458" s="127"/>
      <c r="M458" s="90"/>
      <c r="N458" s="90"/>
      <c r="O458" s="90"/>
      <c r="P458" s="90"/>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row>
    <row r="459" spans="2:40" x14ac:dyDescent="0.2">
      <c r="B459" s="90"/>
      <c r="C459" s="90"/>
      <c r="D459" s="90"/>
      <c r="E459" s="90"/>
      <c r="F459" s="90"/>
      <c r="G459" s="90"/>
      <c r="H459" s="127"/>
      <c r="I459" s="90"/>
      <c r="J459" s="90"/>
      <c r="K459" s="90"/>
      <c r="L459" s="127"/>
      <c r="M459" s="90"/>
      <c r="N459" s="90"/>
      <c r="O459" s="90"/>
      <c r="P459" s="90"/>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row>
    <row r="460" spans="2:40" x14ac:dyDescent="0.2">
      <c r="B460" s="90"/>
      <c r="C460" s="90"/>
      <c r="D460" s="90"/>
      <c r="E460" s="90"/>
      <c r="F460" s="90"/>
      <c r="G460" s="90"/>
      <c r="H460" s="127"/>
      <c r="I460" s="90"/>
      <c r="J460" s="90"/>
      <c r="K460" s="90"/>
      <c r="L460" s="127"/>
      <c r="M460" s="90"/>
      <c r="N460" s="90"/>
      <c r="O460" s="90"/>
      <c r="P460" s="90"/>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row>
    <row r="461" spans="2:40" x14ac:dyDescent="0.2">
      <c r="B461" s="90"/>
      <c r="C461" s="90"/>
      <c r="D461" s="90"/>
      <c r="E461" s="90"/>
      <c r="F461" s="90"/>
      <c r="G461" s="90"/>
      <c r="H461" s="127"/>
      <c r="I461" s="90"/>
      <c r="J461" s="90"/>
      <c r="K461" s="90"/>
      <c r="L461" s="127"/>
      <c r="M461" s="90"/>
      <c r="N461" s="90"/>
      <c r="O461" s="90"/>
      <c r="P461" s="90"/>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row>
    <row r="462" spans="2:40" x14ac:dyDescent="0.2">
      <c r="B462" s="90"/>
      <c r="C462" s="90"/>
      <c r="D462" s="90"/>
      <c r="E462" s="90"/>
      <c r="F462" s="90"/>
      <c r="G462" s="90"/>
      <c r="H462" s="127"/>
      <c r="I462" s="90"/>
      <c r="J462" s="90"/>
      <c r="K462" s="90"/>
      <c r="L462" s="127"/>
      <c r="M462" s="90"/>
      <c r="N462" s="90"/>
      <c r="O462" s="90"/>
      <c r="P462" s="90"/>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row>
    <row r="463" spans="2:40" x14ac:dyDescent="0.2">
      <c r="B463" s="90"/>
      <c r="C463" s="90"/>
      <c r="D463" s="90"/>
      <c r="E463" s="90"/>
      <c r="F463" s="90"/>
      <c r="G463" s="90"/>
      <c r="H463" s="127"/>
      <c r="I463" s="90"/>
      <c r="J463" s="90"/>
      <c r="K463" s="90"/>
      <c r="L463" s="127"/>
      <c r="M463" s="90"/>
      <c r="N463" s="90"/>
      <c r="O463" s="90"/>
      <c r="P463" s="90"/>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row>
    <row r="464" spans="2:40" x14ac:dyDescent="0.2">
      <c r="B464" s="90"/>
      <c r="C464" s="90"/>
      <c r="D464" s="90"/>
      <c r="E464" s="90"/>
      <c r="F464" s="90"/>
      <c r="G464" s="90"/>
      <c r="H464" s="127"/>
      <c r="I464" s="90"/>
      <c r="J464" s="90"/>
      <c r="K464" s="90"/>
      <c r="L464" s="127"/>
      <c r="M464" s="90"/>
      <c r="N464" s="90"/>
      <c r="O464" s="90"/>
      <c r="P464" s="90"/>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row>
    <row r="465" spans="2:40" x14ac:dyDescent="0.2">
      <c r="B465" s="90"/>
      <c r="C465" s="90"/>
      <c r="D465" s="90"/>
      <c r="E465" s="90"/>
      <c r="F465" s="90"/>
      <c r="G465" s="90"/>
      <c r="H465" s="127"/>
      <c r="I465" s="90"/>
      <c r="J465" s="90"/>
      <c r="K465" s="90"/>
      <c r="L465" s="127"/>
      <c r="M465" s="90"/>
      <c r="N465" s="90"/>
      <c r="O465" s="90"/>
      <c r="P465" s="90"/>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row>
    <row r="466" spans="2:40" x14ac:dyDescent="0.2">
      <c r="B466" s="90"/>
      <c r="C466" s="90"/>
      <c r="D466" s="90"/>
      <c r="E466" s="90"/>
      <c r="F466" s="90"/>
      <c r="G466" s="90"/>
      <c r="H466" s="127"/>
      <c r="I466" s="90"/>
      <c r="J466" s="90"/>
      <c r="K466" s="90"/>
      <c r="L466" s="127"/>
      <c r="M466" s="90"/>
      <c r="N466" s="90"/>
      <c r="O466" s="90"/>
      <c r="P466" s="90"/>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row>
    <row r="467" spans="2:40" x14ac:dyDescent="0.2">
      <c r="B467" s="90"/>
      <c r="C467" s="90"/>
      <c r="D467" s="90"/>
      <c r="E467" s="90"/>
      <c r="F467" s="90"/>
      <c r="G467" s="90"/>
      <c r="H467" s="127"/>
      <c r="I467" s="90"/>
      <c r="J467" s="90"/>
      <c r="K467" s="90"/>
      <c r="L467" s="127"/>
      <c r="M467" s="90"/>
      <c r="N467" s="90"/>
      <c r="O467" s="90"/>
      <c r="P467" s="90"/>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row>
    <row r="468" spans="2:40" x14ac:dyDescent="0.2">
      <c r="B468" s="90"/>
      <c r="C468" s="90"/>
      <c r="D468" s="90"/>
      <c r="E468" s="90"/>
      <c r="F468" s="90"/>
      <c r="G468" s="90"/>
      <c r="H468" s="127"/>
      <c r="I468" s="90"/>
      <c r="J468" s="90"/>
      <c r="K468" s="90"/>
      <c r="L468" s="127"/>
      <c r="M468" s="90"/>
      <c r="N468" s="90"/>
      <c r="O468" s="90"/>
      <c r="P468" s="90"/>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row>
    <row r="469" spans="2:40" x14ac:dyDescent="0.2">
      <c r="B469" s="90"/>
      <c r="C469" s="90"/>
      <c r="D469" s="90"/>
      <c r="E469" s="90"/>
      <c r="F469" s="90"/>
      <c r="G469" s="90"/>
      <c r="H469" s="127"/>
      <c r="I469" s="90"/>
      <c r="J469" s="90"/>
      <c r="K469" s="90"/>
      <c r="L469" s="127"/>
      <c r="M469" s="90"/>
      <c r="N469" s="90"/>
      <c r="O469" s="90"/>
      <c r="P469" s="90"/>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row>
    <row r="470" spans="2:40" x14ac:dyDescent="0.2">
      <c r="B470" s="90"/>
      <c r="C470" s="90"/>
      <c r="D470" s="90"/>
      <c r="E470" s="90"/>
      <c r="F470" s="90"/>
      <c r="G470" s="90"/>
      <c r="H470" s="127"/>
      <c r="I470" s="90"/>
      <c r="J470" s="90"/>
      <c r="K470" s="90"/>
      <c r="L470" s="127"/>
      <c r="M470" s="90"/>
      <c r="N470" s="90"/>
      <c r="O470" s="90"/>
      <c r="P470" s="90"/>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row>
    <row r="471" spans="2:40" x14ac:dyDescent="0.2">
      <c r="B471" s="90"/>
      <c r="C471" s="90"/>
      <c r="D471" s="90"/>
      <c r="E471" s="90"/>
      <c r="F471" s="90"/>
      <c r="G471" s="90"/>
      <c r="H471" s="127"/>
      <c r="I471" s="90"/>
      <c r="J471" s="90"/>
      <c r="K471" s="90"/>
      <c r="L471" s="127"/>
      <c r="M471" s="90"/>
      <c r="N471" s="90"/>
      <c r="O471" s="90"/>
      <c r="P471" s="90"/>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row>
    <row r="472" spans="2:40" x14ac:dyDescent="0.2">
      <c r="B472" s="90"/>
      <c r="C472" s="90"/>
      <c r="D472" s="90"/>
      <c r="E472" s="90"/>
      <c r="F472" s="90"/>
      <c r="G472" s="90"/>
      <c r="H472" s="127"/>
      <c r="I472" s="90"/>
      <c r="J472" s="90"/>
      <c r="K472" s="90"/>
      <c r="L472" s="127"/>
      <c r="M472" s="90"/>
      <c r="N472" s="90"/>
      <c r="O472" s="90"/>
      <c r="P472" s="90"/>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row>
    <row r="473" spans="2:40" x14ac:dyDescent="0.2">
      <c r="B473" s="90"/>
      <c r="C473" s="90"/>
      <c r="D473" s="90"/>
      <c r="E473" s="90"/>
      <c r="F473" s="90"/>
      <c r="G473" s="90"/>
      <c r="H473" s="127"/>
      <c r="I473" s="90"/>
      <c r="J473" s="90"/>
      <c r="K473" s="90"/>
      <c r="L473" s="127"/>
      <c r="M473" s="90"/>
      <c r="N473" s="90"/>
      <c r="O473" s="90"/>
      <c r="P473" s="90"/>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row>
    <row r="474" spans="2:40" x14ac:dyDescent="0.2">
      <c r="B474" s="90"/>
      <c r="C474" s="90"/>
      <c r="D474" s="90"/>
      <c r="E474" s="90"/>
      <c r="F474" s="90"/>
      <c r="G474" s="90"/>
      <c r="H474" s="127"/>
      <c r="I474" s="90"/>
      <c r="J474" s="90"/>
      <c r="K474" s="90"/>
      <c r="L474" s="127"/>
      <c r="M474" s="90"/>
      <c r="N474" s="90"/>
      <c r="O474" s="90"/>
      <c r="P474" s="90"/>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row>
    <row r="475" spans="2:40" x14ac:dyDescent="0.2">
      <c r="B475" s="90"/>
      <c r="C475" s="90"/>
      <c r="D475" s="90"/>
      <c r="E475" s="90"/>
      <c r="F475" s="90"/>
      <c r="G475" s="90"/>
      <c r="H475" s="127"/>
      <c r="I475" s="90"/>
      <c r="J475" s="90"/>
      <c r="K475" s="90"/>
      <c r="L475" s="127"/>
      <c r="M475" s="90"/>
      <c r="N475" s="90"/>
      <c r="O475" s="90"/>
      <c r="P475" s="90"/>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row>
    <row r="476" spans="2:40" x14ac:dyDescent="0.2">
      <c r="B476" s="90"/>
      <c r="C476" s="90"/>
      <c r="D476" s="90"/>
      <c r="E476" s="90"/>
      <c r="F476" s="90"/>
      <c r="G476" s="90"/>
      <c r="H476" s="127"/>
      <c r="I476" s="90"/>
      <c r="J476" s="90"/>
      <c r="K476" s="90"/>
      <c r="L476" s="127"/>
      <c r="M476" s="90"/>
      <c r="N476" s="90"/>
      <c r="O476" s="90"/>
      <c r="P476" s="90"/>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row>
    <row r="477" spans="2:40" x14ac:dyDescent="0.2">
      <c r="B477" s="90"/>
      <c r="C477" s="90"/>
      <c r="D477" s="90"/>
      <c r="E477" s="90"/>
      <c r="F477" s="90"/>
      <c r="G477" s="90"/>
      <c r="H477" s="127"/>
      <c r="I477" s="90"/>
      <c r="J477" s="90"/>
      <c r="K477" s="90"/>
      <c r="L477" s="127"/>
      <c r="M477" s="90"/>
      <c r="N477" s="90"/>
      <c r="O477" s="90"/>
      <c r="P477" s="90"/>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row>
    <row r="478" spans="2:40" x14ac:dyDescent="0.2">
      <c r="B478" s="90"/>
      <c r="C478" s="90"/>
      <c r="D478" s="90"/>
      <c r="E478" s="90"/>
      <c r="F478" s="90"/>
      <c r="G478" s="90"/>
      <c r="H478" s="127"/>
      <c r="I478" s="90"/>
      <c r="J478" s="90"/>
      <c r="K478" s="90"/>
      <c r="L478" s="127"/>
      <c r="M478" s="90"/>
      <c r="N478" s="90"/>
      <c r="O478" s="90"/>
      <c r="P478" s="90"/>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row>
    <row r="479" spans="2:40" x14ac:dyDescent="0.2">
      <c r="B479" s="90"/>
      <c r="C479" s="90"/>
      <c r="D479" s="90"/>
      <c r="E479" s="90"/>
      <c r="F479" s="90"/>
      <c r="G479" s="90"/>
      <c r="H479" s="127"/>
      <c r="I479" s="90"/>
      <c r="J479" s="90"/>
      <c r="K479" s="90"/>
      <c r="L479" s="127"/>
      <c r="M479" s="90"/>
      <c r="N479" s="90"/>
      <c r="O479" s="90"/>
      <c r="P479" s="90"/>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row>
    <row r="480" spans="2:40" x14ac:dyDescent="0.2">
      <c r="B480" s="90"/>
      <c r="C480" s="90"/>
      <c r="D480" s="90"/>
      <c r="E480" s="90"/>
      <c r="F480" s="90"/>
      <c r="G480" s="90"/>
      <c r="H480" s="127"/>
      <c r="I480" s="90"/>
      <c r="J480" s="90"/>
      <c r="K480" s="90"/>
      <c r="L480" s="127"/>
      <c r="M480" s="90"/>
      <c r="N480" s="90"/>
      <c r="O480" s="90"/>
      <c r="P480" s="90"/>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row>
    <row r="481" spans="2:40" x14ac:dyDescent="0.2">
      <c r="B481" s="90"/>
      <c r="C481" s="90"/>
      <c r="D481" s="90"/>
      <c r="E481" s="90"/>
      <c r="F481" s="90"/>
      <c r="G481" s="90"/>
      <c r="H481" s="127"/>
      <c r="I481" s="90"/>
      <c r="J481" s="90"/>
      <c r="K481" s="90"/>
      <c r="L481" s="127"/>
      <c r="M481" s="90"/>
      <c r="N481" s="90"/>
      <c r="O481" s="90"/>
      <c r="P481" s="90"/>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row>
    <row r="482" spans="2:40" x14ac:dyDescent="0.2">
      <c r="B482" s="90"/>
      <c r="C482" s="90"/>
      <c r="D482" s="90"/>
      <c r="E482" s="90"/>
      <c r="F482" s="90"/>
      <c r="G482" s="90"/>
      <c r="H482" s="127"/>
      <c r="I482" s="90"/>
      <c r="J482" s="90"/>
      <c r="K482" s="90"/>
      <c r="L482" s="127"/>
      <c r="M482" s="90"/>
      <c r="N482" s="90"/>
      <c r="O482" s="90"/>
      <c r="P482" s="90"/>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row>
    <row r="483" spans="2:40" x14ac:dyDescent="0.2">
      <c r="B483" s="90"/>
      <c r="C483" s="90"/>
      <c r="D483" s="90"/>
      <c r="E483" s="90"/>
      <c r="F483" s="90"/>
      <c r="G483" s="90"/>
      <c r="H483" s="127"/>
      <c r="I483" s="90"/>
      <c r="J483" s="90"/>
      <c r="K483" s="90"/>
      <c r="L483" s="127"/>
      <c r="M483" s="90"/>
      <c r="N483" s="90"/>
      <c r="O483" s="90"/>
      <c r="P483" s="90"/>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row>
    <row r="484" spans="2:40" x14ac:dyDescent="0.2">
      <c r="B484" s="90"/>
      <c r="C484" s="90"/>
      <c r="D484" s="90"/>
      <c r="E484" s="90"/>
      <c r="F484" s="90"/>
      <c r="G484" s="90"/>
      <c r="H484" s="127"/>
      <c r="I484" s="90"/>
      <c r="J484" s="90"/>
      <c r="K484" s="90"/>
      <c r="L484" s="127"/>
      <c r="M484" s="90"/>
      <c r="N484" s="90"/>
      <c r="O484" s="90"/>
      <c r="P484" s="90"/>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row>
    <row r="485" spans="2:40" x14ac:dyDescent="0.2">
      <c r="B485" s="90"/>
      <c r="C485" s="90"/>
      <c r="D485" s="90"/>
      <c r="E485" s="90"/>
      <c r="F485" s="90"/>
      <c r="G485" s="90"/>
      <c r="H485" s="127"/>
      <c r="I485" s="90"/>
      <c r="J485" s="90"/>
      <c r="K485" s="90"/>
      <c r="L485" s="127"/>
      <c r="M485" s="90"/>
      <c r="N485" s="90"/>
      <c r="O485" s="90"/>
      <c r="P485" s="90"/>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row>
    <row r="486" spans="2:40" x14ac:dyDescent="0.2">
      <c r="B486" s="90"/>
      <c r="C486" s="90"/>
      <c r="D486" s="90"/>
      <c r="E486" s="90"/>
      <c r="F486" s="90"/>
      <c r="G486" s="90"/>
      <c r="H486" s="127"/>
      <c r="I486" s="90"/>
      <c r="J486" s="90"/>
      <c r="K486" s="90"/>
      <c r="L486" s="127"/>
      <c r="M486" s="90"/>
      <c r="N486" s="90"/>
      <c r="O486" s="90"/>
      <c r="P486" s="90"/>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row>
    <row r="487" spans="2:40" x14ac:dyDescent="0.2">
      <c r="B487" s="90"/>
      <c r="C487" s="90"/>
      <c r="D487" s="90"/>
      <c r="E487" s="90"/>
      <c r="F487" s="90"/>
      <c r="G487" s="90"/>
      <c r="H487" s="127"/>
      <c r="I487" s="90"/>
      <c r="J487" s="90"/>
      <c r="K487" s="90"/>
      <c r="L487" s="127"/>
      <c r="M487" s="90"/>
      <c r="N487" s="90"/>
      <c r="O487" s="90"/>
      <c r="P487" s="90"/>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row>
    <row r="488" spans="2:40" x14ac:dyDescent="0.2">
      <c r="B488" s="90"/>
      <c r="C488" s="90"/>
      <c r="D488" s="90"/>
      <c r="E488" s="90"/>
      <c r="F488" s="90"/>
      <c r="G488" s="90"/>
      <c r="H488" s="127"/>
      <c r="I488" s="90"/>
      <c r="J488" s="90"/>
      <c r="K488" s="90"/>
      <c r="L488" s="127"/>
      <c r="M488" s="90"/>
      <c r="N488" s="90"/>
      <c r="O488" s="90"/>
      <c r="P488" s="90"/>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row>
    <row r="489" spans="2:40" x14ac:dyDescent="0.2">
      <c r="B489" s="90"/>
      <c r="C489" s="90"/>
      <c r="D489" s="90"/>
      <c r="E489" s="90"/>
      <c r="F489" s="90"/>
      <c r="G489" s="90"/>
      <c r="H489" s="127"/>
      <c r="I489" s="90"/>
      <c r="J489" s="90"/>
      <c r="K489" s="90"/>
      <c r="L489" s="127"/>
      <c r="M489" s="90"/>
      <c r="N489" s="90"/>
      <c r="O489" s="90"/>
      <c r="P489" s="90"/>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row>
    <row r="490" spans="2:40" x14ac:dyDescent="0.2">
      <c r="B490" s="90"/>
      <c r="C490" s="90"/>
      <c r="D490" s="90"/>
      <c r="E490" s="90"/>
      <c r="F490" s="90"/>
      <c r="G490" s="90"/>
      <c r="H490" s="127"/>
      <c r="I490" s="90"/>
      <c r="J490" s="90"/>
      <c r="K490" s="90"/>
      <c r="L490" s="127"/>
      <c r="M490" s="90"/>
      <c r="N490" s="90"/>
      <c r="O490" s="90"/>
      <c r="P490" s="90"/>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row>
    <row r="491" spans="2:40" x14ac:dyDescent="0.2">
      <c r="B491" s="90"/>
      <c r="C491" s="90"/>
      <c r="D491" s="90"/>
      <c r="E491" s="90"/>
      <c r="F491" s="90"/>
      <c r="G491" s="90"/>
      <c r="H491" s="127"/>
      <c r="I491" s="90"/>
      <c r="J491" s="90"/>
      <c r="K491" s="90"/>
      <c r="L491" s="127"/>
      <c r="M491" s="90"/>
      <c r="N491" s="90"/>
      <c r="O491" s="90"/>
      <c r="P491" s="90"/>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row>
    <row r="492" spans="2:40" x14ac:dyDescent="0.2">
      <c r="B492" s="90"/>
      <c r="C492" s="90"/>
      <c r="D492" s="90"/>
      <c r="E492" s="90"/>
      <c r="F492" s="90"/>
      <c r="G492" s="90"/>
      <c r="H492" s="127"/>
      <c r="I492" s="90"/>
      <c r="J492" s="90"/>
      <c r="K492" s="90"/>
      <c r="L492" s="127"/>
      <c r="M492" s="90"/>
      <c r="N492" s="90"/>
      <c r="O492" s="90"/>
      <c r="P492" s="90"/>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row>
    <row r="493" spans="2:40" x14ac:dyDescent="0.2">
      <c r="B493" s="90"/>
      <c r="C493" s="90"/>
      <c r="D493" s="90"/>
      <c r="E493" s="90"/>
      <c r="F493" s="90"/>
      <c r="G493" s="90"/>
      <c r="H493" s="127"/>
      <c r="I493" s="90"/>
      <c r="J493" s="90"/>
      <c r="K493" s="90"/>
      <c r="L493" s="127"/>
      <c r="M493" s="90"/>
      <c r="N493" s="90"/>
      <c r="O493" s="90"/>
      <c r="P493" s="90"/>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row>
    <row r="494" spans="2:40" x14ac:dyDescent="0.2">
      <c r="B494" s="90"/>
      <c r="C494" s="90"/>
      <c r="D494" s="90"/>
      <c r="E494" s="90"/>
      <c r="F494" s="90"/>
      <c r="G494" s="90"/>
      <c r="H494" s="127"/>
      <c r="I494" s="90"/>
      <c r="J494" s="90"/>
      <c r="K494" s="90"/>
      <c r="L494" s="127"/>
      <c r="M494" s="90"/>
      <c r="N494" s="90"/>
      <c r="O494" s="90"/>
      <c r="P494" s="90"/>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row>
    <row r="495" spans="2:40" x14ac:dyDescent="0.2">
      <c r="B495" s="90"/>
      <c r="C495" s="90"/>
      <c r="D495" s="90"/>
      <c r="E495" s="90"/>
      <c r="F495" s="90"/>
      <c r="G495" s="90"/>
      <c r="H495" s="127"/>
      <c r="I495" s="90"/>
      <c r="J495" s="90"/>
      <c r="K495" s="90"/>
      <c r="L495" s="127"/>
      <c r="M495" s="90"/>
      <c r="N495" s="90"/>
      <c r="O495" s="90"/>
      <c r="P495" s="90"/>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row>
    <row r="496" spans="2:40" x14ac:dyDescent="0.2">
      <c r="B496" s="90"/>
      <c r="C496" s="90"/>
      <c r="D496" s="90"/>
      <c r="E496" s="90"/>
      <c r="F496" s="90"/>
      <c r="G496" s="90"/>
      <c r="H496" s="127"/>
      <c r="I496" s="90"/>
      <c r="J496" s="90"/>
      <c r="K496" s="90"/>
      <c r="L496" s="127"/>
      <c r="M496" s="90"/>
      <c r="N496" s="90"/>
      <c r="O496" s="90"/>
      <c r="P496" s="90"/>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row>
    <row r="497" spans="2:40" x14ac:dyDescent="0.2">
      <c r="B497" s="90"/>
      <c r="C497" s="90"/>
      <c r="D497" s="90"/>
      <c r="E497" s="90"/>
      <c r="F497" s="90"/>
      <c r="G497" s="90"/>
      <c r="H497" s="127"/>
      <c r="I497" s="90"/>
      <c r="J497" s="90"/>
      <c r="K497" s="90"/>
      <c r="L497" s="127"/>
      <c r="M497" s="90"/>
      <c r="N497" s="90"/>
      <c r="O497" s="90"/>
      <c r="P497" s="90"/>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row>
    <row r="498" spans="2:40" x14ac:dyDescent="0.2">
      <c r="B498" s="90"/>
      <c r="C498" s="90"/>
      <c r="D498" s="90"/>
      <c r="E498" s="90"/>
      <c r="F498" s="90"/>
      <c r="G498" s="90"/>
      <c r="H498" s="127"/>
      <c r="I498" s="90"/>
      <c r="J498" s="90"/>
      <c r="K498" s="90"/>
      <c r="L498" s="127"/>
      <c r="M498" s="90"/>
      <c r="N498" s="90"/>
      <c r="O498" s="90"/>
      <c r="P498" s="90"/>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row>
    <row r="499" spans="2:40" x14ac:dyDescent="0.2">
      <c r="B499" s="90"/>
      <c r="C499" s="90"/>
      <c r="D499" s="90"/>
      <c r="E499" s="90"/>
      <c r="F499" s="90"/>
      <c r="G499" s="90"/>
      <c r="H499" s="127"/>
      <c r="I499" s="90"/>
      <c r="J499" s="90"/>
      <c r="K499" s="90"/>
      <c r="L499" s="127"/>
      <c r="M499" s="90"/>
      <c r="N499" s="90"/>
      <c r="O499" s="90"/>
      <c r="P499" s="90"/>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row>
    <row r="500" spans="2:40" x14ac:dyDescent="0.2">
      <c r="B500" s="90"/>
      <c r="C500" s="90"/>
      <c r="D500" s="90"/>
      <c r="E500" s="90"/>
      <c r="F500" s="90"/>
      <c r="G500" s="90"/>
      <c r="H500" s="127"/>
      <c r="I500" s="90"/>
      <c r="J500" s="90"/>
      <c r="K500" s="90"/>
      <c r="L500" s="127"/>
      <c r="M500" s="90"/>
      <c r="N500" s="90"/>
      <c r="O500" s="90"/>
      <c r="P500" s="90"/>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row>
    <row r="501" spans="2:40" x14ac:dyDescent="0.2">
      <c r="B501" s="90"/>
      <c r="C501" s="90"/>
      <c r="D501" s="90"/>
      <c r="E501" s="90"/>
      <c r="F501" s="90"/>
      <c r="G501" s="90"/>
      <c r="H501" s="127"/>
      <c r="I501" s="90"/>
      <c r="J501" s="90"/>
      <c r="K501" s="90"/>
      <c r="L501" s="127"/>
      <c r="M501" s="90"/>
      <c r="N501" s="90"/>
      <c r="O501" s="90"/>
      <c r="P501" s="90"/>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row>
    <row r="502" spans="2:40" x14ac:dyDescent="0.2">
      <c r="B502" s="90"/>
      <c r="C502" s="90"/>
      <c r="D502" s="90"/>
      <c r="E502" s="90"/>
      <c r="F502" s="90"/>
      <c r="G502" s="90"/>
      <c r="H502" s="127"/>
      <c r="I502" s="90"/>
      <c r="J502" s="90"/>
      <c r="K502" s="90"/>
      <c r="L502" s="127"/>
      <c r="M502" s="90"/>
      <c r="N502" s="90"/>
      <c r="O502" s="90"/>
      <c r="P502" s="90"/>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row>
    <row r="503" spans="2:40" x14ac:dyDescent="0.2">
      <c r="B503" s="90"/>
      <c r="C503" s="90"/>
      <c r="D503" s="90"/>
      <c r="E503" s="90"/>
      <c r="F503" s="90"/>
      <c r="G503" s="90"/>
      <c r="H503" s="127"/>
      <c r="I503" s="90"/>
      <c r="J503" s="90"/>
      <c r="K503" s="90"/>
      <c r="L503" s="127"/>
      <c r="M503" s="90"/>
      <c r="N503" s="90"/>
      <c r="O503" s="90"/>
      <c r="P503" s="90"/>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row>
    <row r="504" spans="2:40" x14ac:dyDescent="0.2">
      <c r="B504" s="90"/>
      <c r="C504" s="90"/>
      <c r="D504" s="90"/>
      <c r="E504" s="90"/>
      <c r="F504" s="90"/>
      <c r="G504" s="90"/>
      <c r="H504" s="127"/>
      <c r="I504" s="90"/>
      <c r="J504" s="90"/>
      <c r="K504" s="90"/>
      <c r="L504" s="127"/>
      <c r="M504" s="90"/>
      <c r="N504" s="90"/>
      <c r="O504" s="90"/>
      <c r="P504" s="90"/>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row>
    <row r="505" spans="2:40" x14ac:dyDescent="0.2">
      <c r="B505" s="90"/>
      <c r="C505" s="90"/>
      <c r="D505" s="90"/>
      <c r="E505" s="90"/>
      <c r="F505" s="90"/>
      <c r="G505" s="90"/>
      <c r="H505" s="127"/>
      <c r="I505" s="90"/>
      <c r="J505" s="90"/>
      <c r="K505" s="90"/>
      <c r="L505" s="127"/>
      <c r="M505" s="90"/>
      <c r="N505" s="90"/>
      <c r="O505" s="90"/>
      <c r="P505" s="90"/>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row>
    <row r="506" spans="2:40" x14ac:dyDescent="0.2">
      <c r="B506" s="90"/>
      <c r="C506" s="90"/>
      <c r="D506" s="90"/>
      <c r="E506" s="90"/>
      <c r="F506" s="90"/>
      <c r="G506" s="90"/>
      <c r="H506" s="127"/>
      <c r="I506" s="90"/>
      <c r="J506" s="90"/>
      <c r="K506" s="90"/>
      <c r="L506" s="127"/>
      <c r="M506" s="90"/>
      <c r="N506" s="90"/>
      <c r="O506" s="90"/>
      <c r="P506" s="90"/>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row>
    <row r="507" spans="2:40" x14ac:dyDescent="0.2">
      <c r="B507" s="90"/>
      <c r="C507" s="90"/>
      <c r="D507" s="90"/>
      <c r="E507" s="90"/>
      <c r="F507" s="90"/>
      <c r="G507" s="90"/>
      <c r="H507" s="127"/>
      <c r="I507" s="90"/>
      <c r="J507" s="90"/>
      <c r="K507" s="90"/>
      <c r="L507" s="127"/>
      <c r="M507" s="90"/>
      <c r="N507" s="90"/>
      <c r="O507" s="90"/>
      <c r="P507" s="90"/>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row>
    <row r="508" spans="2:40" x14ac:dyDescent="0.2">
      <c r="B508" s="90"/>
      <c r="C508" s="90"/>
      <c r="D508" s="90"/>
      <c r="E508" s="90"/>
      <c r="F508" s="90"/>
      <c r="G508" s="90"/>
      <c r="H508" s="127"/>
      <c r="I508" s="90"/>
      <c r="J508" s="90"/>
      <c r="K508" s="90"/>
      <c r="L508" s="127"/>
      <c r="M508" s="90"/>
      <c r="N508" s="90"/>
      <c r="O508" s="90"/>
      <c r="P508" s="90"/>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row>
    <row r="509" spans="2:40" x14ac:dyDescent="0.2">
      <c r="B509" s="90"/>
      <c r="C509" s="90"/>
      <c r="D509" s="90"/>
      <c r="E509" s="90"/>
      <c r="F509" s="90"/>
      <c r="G509" s="90"/>
      <c r="H509" s="127"/>
      <c r="I509" s="90"/>
      <c r="J509" s="90"/>
      <c r="K509" s="90"/>
      <c r="L509" s="127"/>
      <c r="M509" s="90"/>
      <c r="N509" s="90"/>
      <c r="O509" s="90"/>
      <c r="P509" s="90"/>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row>
    <row r="510" spans="2:40" x14ac:dyDescent="0.2">
      <c r="B510" s="90"/>
      <c r="C510" s="90"/>
      <c r="D510" s="90"/>
      <c r="E510" s="90"/>
      <c r="F510" s="90"/>
      <c r="G510" s="90"/>
      <c r="H510" s="127"/>
      <c r="I510" s="90"/>
      <c r="J510" s="90"/>
      <c r="K510" s="90"/>
      <c r="L510" s="127"/>
      <c r="M510" s="90"/>
      <c r="N510" s="90"/>
      <c r="O510" s="90"/>
      <c r="P510" s="90"/>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row>
    <row r="511" spans="2:40" x14ac:dyDescent="0.2">
      <c r="B511" s="90"/>
      <c r="C511" s="90"/>
      <c r="D511" s="90"/>
      <c r="E511" s="90"/>
      <c r="F511" s="90"/>
      <c r="G511" s="90"/>
      <c r="H511" s="127"/>
      <c r="I511" s="90"/>
      <c r="J511" s="90"/>
      <c r="K511" s="90"/>
      <c r="L511" s="127"/>
      <c r="M511" s="90"/>
      <c r="N511" s="90"/>
      <c r="O511" s="90"/>
      <c r="P511" s="90"/>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row>
    <row r="512" spans="2:40" x14ac:dyDescent="0.2">
      <c r="B512" s="90"/>
      <c r="C512" s="90"/>
      <c r="D512" s="90"/>
      <c r="E512" s="90"/>
      <c r="F512" s="90"/>
      <c r="G512" s="90"/>
      <c r="H512" s="127"/>
      <c r="I512" s="90"/>
      <c r="J512" s="90"/>
      <c r="K512" s="90"/>
      <c r="L512" s="127"/>
      <c r="M512" s="90"/>
      <c r="N512" s="90"/>
      <c r="O512" s="90"/>
      <c r="P512" s="90"/>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row>
    <row r="513" spans="2:40" x14ac:dyDescent="0.2">
      <c r="B513" s="90"/>
      <c r="C513" s="90"/>
      <c r="D513" s="90"/>
      <c r="E513" s="90"/>
      <c r="F513" s="90"/>
      <c r="G513" s="90"/>
      <c r="H513" s="127"/>
      <c r="I513" s="90"/>
      <c r="J513" s="90"/>
      <c r="K513" s="90"/>
      <c r="L513" s="127"/>
      <c r="M513" s="90"/>
      <c r="N513" s="90"/>
      <c r="O513" s="90"/>
      <c r="P513" s="90"/>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row>
    <row r="514" spans="2:40" x14ac:dyDescent="0.2">
      <c r="B514" s="90"/>
      <c r="C514" s="90"/>
      <c r="D514" s="90"/>
      <c r="E514" s="90"/>
      <c r="F514" s="90"/>
      <c r="G514" s="90"/>
      <c r="H514" s="127"/>
      <c r="I514" s="90"/>
      <c r="J514" s="90"/>
      <c r="K514" s="90"/>
      <c r="L514" s="127"/>
      <c r="M514" s="90"/>
      <c r="N514" s="90"/>
      <c r="O514" s="90"/>
      <c r="P514" s="90"/>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row>
    <row r="515" spans="2:40" x14ac:dyDescent="0.2">
      <c r="B515" s="90"/>
      <c r="C515" s="90"/>
      <c r="D515" s="90"/>
      <c r="E515" s="90"/>
      <c r="F515" s="90"/>
      <c r="G515" s="90"/>
      <c r="H515" s="127"/>
      <c r="I515" s="90"/>
      <c r="J515" s="90"/>
      <c r="K515" s="90"/>
      <c r="L515" s="127"/>
      <c r="M515" s="90"/>
      <c r="N515" s="90"/>
      <c r="O515" s="90"/>
      <c r="P515" s="90"/>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row>
    <row r="516" spans="2:40" x14ac:dyDescent="0.2">
      <c r="B516" s="90"/>
      <c r="C516" s="90"/>
      <c r="D516" s="90"/>
      <c r="E516" s="90"/>
      <c r="F516" s="90"/>
      <c r="G516" s="90"/>
      <c r="H516" s="127"/>
      <c r="I516" s="90"/>
      <c r="J516" s="90"/>
      <c r="K516" s="90"/>
      <c r="L516" s="127"/>
      <c r="M516" s="90"/>
      <c r="N516" s="90"/>
      <c r="O516" s="90"/>
      <c r="P516" s="90"/>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row>
    <row r="517" spans="2:40" x14ac:dyDescent="0.2">
      <c r="B517" s="90"/>
      <c r="C517" s="90"/>
      <c r="D517" s="90"/>
      <c r="E517" s="90"/>
      <c r="F517" s="90"/>
      <c r="G517" s="90"/>
      <c r="H517" s="127"/>
      <c r="I517" s="90"/>
      <c r="J517" s="90"/>
      <c r="K517" s="90"/>
      <c r="L517" s="127"/>
      <c r="M517" s="90"/>
      <c r="N517" s="90"/>
      <c r="O517" s="90"/>
      <c r="P517" s="90"/>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row>
    <row r="518" spans="2:40" x14ac:dyDescent="0.2">
      <c r="B518" s="90"/>
      <c r="C518" s="90"/>
      <c r="D518" s="90"/>
      <c r="E518" s="90"/>
      <c r="F518" s="90"/>
      <c r="G518" s="90"/>
      <c r="H518" s="127"/>
      <c r="I518" s="90"/>
      <c r="J518" s="90"/>
      <c r="K518" s="90"/>
      <c r="L518" s="127"/>
      <c r="M518" s="90"/>
      <c r="N518" s="90"/>
      <c r="O518" s="90"/>
      <c r="P518" s="90"/>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row>
    <row r="519" spans="2:40" x14ac:dyDescent="0.2">
      <c r="B519" s="90"/>
      <c r="C519" s="90"/>
      <c r="D519" s="90"/>
      <c r="E519" s="90"/>
      <c r="F519" s="90"/>
      <c r="G519" s="90"/>
      <c r="H519" s="127"/>
      <c r="I519" s="90"/>
      <c r="J519" s="90"/>
      <c r="K519" s="90"/>
      <c r="L519" s="127"/>
      <c r="M519" s="90"/>
      <c r="N519" s="90"/>
      <c r="O519" s="90"/>
      <c r="P519" s="90"/>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row>
    <row r="520" spans="2:40" x14ac:dyDescent="0.2">
      <c r="B520" s="90"/>
      <c r="C520" s="90"/>
      <c r="D520" s="90"/>
      <c r="E520" s="90"/>
      <c r="F520" s="90"/>
      <c r="G520" s="90"/>
      <c r="H520" s="127"/>
      <c r="I520" s="90"/>
      <c r="J520" s="90"/>
      <c r="K520" s="90"/>
      <c r="L520" s="127"/>
      <c r="M520" s="90"/>
      <c r="N520" s="90"/>
      <c r="O520" s="90"/>
      <c r="P520" s="90"/>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row>
    <row r="521" spans="2:40" x14ac:dyDescent="0.2">
      <c r="B521" s="90"/>
      <c r="C521" s="90"/>
      <c r="D521" s="90"/>
      <c r="E521" s="90"/>
      <c r="F521" s="90"/>
      <c r="G521" s="90"/>
      <c r="H521" s="127"/>
      <c r="I521" s="90"/>
      <c r="J521" s="90"/>
      <c r="K521" s="90"/>
      <c r="L521" s="127"/>
      <c r="M521" s="90"/>
      <c r="N521" s="90"/>
      <c r="O521" s="90"/>
      <c r="P521" s="90"/>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row>
    <row r="522" spans="2:40" x14ac:dyDescent="0.2">
      <c r="B522" s="90"/>
      <c r="C522" s="90"/>
      <c r="D522" s="90"/>
      <c r="E522" s="90"/>
      <c r="F522" s="90"/>
      <c r="G522" s="90"/>
      <c r="H522" s="127"/>
      <c r="I522" s="90"/>
      <c r="J522" s="90"/>
      <c r="K522" s="90"/>
      <c r="L522" s="127"/>
      <c r="M522" s="90"/>
      <c r="N522" s="90"/>
      <c r="O522" s="90"/>
      <c r="P522" s="90"/>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row>
    <row r="523" spans="2:40" x14ac:dyDescent="0.2">
      <c r="B523" s="90"/>
      <c r="C523" s="90"/>
      <c r="D523" s="90"/>
      <c r="E523" s="90"/>
      <c r="F523" s="90"/>
      <c r="G523" s="90"/>
      <c r="H523" s="127"/>
      <c r="I523" s="90"/>
      <c r="J523" s="90"/>
      <c r="K523" s="90"/>
      <c r="L523" s="127"/>
      <c r="M523" s="90"/>
      <c r="N523" s="90"/>
      <c r="O523" s="90"/>
      <c r="P523" s="90"/>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row>
    <row r="524" spans="2:40" x14ac:dyDescent="0.2">
      <c r="B524" s="90"/>
      <c r="C524" s="90"/>
      <c r="D524" s="90"/>
      <c r="E524" s="90"/>
      <c r="F524" s="90"/>
      <c r="G524" s="90"/>
      <c r="H524" s="127"/>
      <c r="I524" s="90"/>
      <c r="J524" s="90"/>
      <c r="K524" s="90"/>
      <c r="L524" s="127"/>
      <c r="M524" s="90"/>
      <c r="N524" s="90"/>
      <c r="O524" s="90"/>
      <c r="P524" s="90"/>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row>
    <row r="525" spans="2:40" x14ac:dyDescent="0.2">
      <c r="B525" s="90"/>
      <c r="C525" s="90"/>
      <c r="D525" s="90"/>
      <c r="E525" s="90"/>
      <c r="F525" s="90"/>
      <c r="G525" s="90"/>
      <c r="H525" s="127"/>
      <c r="I525" s="90"/>
      <c r="J525" s="90"/>
      <c r="K525" s="90"/>
      <c r="L525" s="127"/>
      <c r="M525" s="90"/>
      <c r="N525" s="90"/>
      <c r="O525" s="90"/>
      <c r="P525" s="90"/>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row>
    <row r="526" spans="2:40" x14ac:dyDescent="0.2">
      <c r="B526" s="90"/>
      <c r="C526" s="90"/>
      <c r="D526" s="90"/>
      <c r="E526" s="90"/>
      <c r="F526" s="90"/>
      <c r="G526" s="90"/>
      <c r="H526" s="127"/>
      <c r="I526" s="90"/>
      <c r="J526" s="90"/>
      <c r="K526" s="90"/>
      <c r="L526" s="127"/>
      <c r="M526" s="90"/>
      <c r="N526" s="90"/>
      <c r="O526" s="90"/>
      <c r="P526" s="90"/>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row>
    <row r="527" spans="2:40" x14ac:dyDescent="0.2">
      <c r="B527" s="90"/>
      <c r="C527" s="90"/>
      <c r="D527" s="90"/>
      <c r="E527" s="90"/>
      <c r="F527" s="90"/>
      <c r="G527" s="90"/>
      <c r="H527" s="127"/>
      <c r="I527" s="90"/>
      <c r="J527" s="90"/>
      <c r="K527" s="90"/>
      <c r="L527" s="127"/>
      <c r="M527" s="90"/>
      <c r="N527" s="90"/>
      <c r="O527" s="90"/>
      <c r="P527" s="90"/>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row>
    <row r="528" spans="2:40" x14ac:dyDescent="0.2">
      <c r="B528" s="90"/>
      <c r="C528" s="90"/>
      <c r="D528" s="90"/>
      <c r="E528" s="90"/>
      <c r="F528" s="90"/>
      <c r="G528" s="90"/>
      <c r="H528" s="127"/>
      <c r="I528" s="90"/>
      <c r="J528" s="90"/>
      <c r="K528" s="90"/>
      <c r="L528" s="127"/>
      <c r="M528" s="90"/>
      <c r="N528" s="90"/>
      <c r="O528" s="90"/>
      <c r="P528" s="90"/>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row>
    <row r="529" spans="2:40" x14ac:dyDescent="0.2">
      <c r="B529" s="90"/>
      <c r="C529" s="90"/>
      <c r="D529" s="90"/>
      <c r="E529" s="90"/>
      <c r="F529" s="90"/>
      <c r="G529" s="90"/>
      <c r="H529" s="127"/>
      <c r="I529" s="90"/>
      <c r="J529" s="90"/>
      <c r="K529" s="90"/>
      <c r="L529" s="127"/>
      <c r="M529" s="90"/>
      <c r="N529" s="90"/>
      <c r="O529" s="90"/>
      <c r="P529" s="90"/>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row>
    <row r="530" spans="2:40" x14ac:dyDescent="0.2">
      <c r="B530" s="90"/>
      <c r="C530" s="90"/>
      <c r="D530" s="90"/>
      <c r="E530" s="90"/>
      <c r="F530" s="90"/>
      <c r="G530" s="90"/>
      <c r="H530" s="127"/>
      <c r="I530" s="90"/>
      <c r="J530" s="90"/>
      <c r="K530" s="90"/>
      <c r="L530" s="127"/>
      <c r="M530" s="90"/>
      <c r="N530" s="90"/>
      <c r="O530" s="90"/>
      <c r="P530" s="90"/>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row>
    <row r="531" spans="2:40" x14ac:dyDescent="0.2">
      <c r="B531" s="90"/>
      <c r="C531" s="90"/>
      <c r="D531" s="90"/>
      <c r="E531" s="90"/>
      <c r="F531" s="90"/>
      <c r="G531" s="90"/>
      <c r="H531" s="127"/>
      <c r="I531" s="90"/>
      <c r="J531" s="90"/>
      <c r="K531" s="90"/>
      <c r="L531" s="127"/>
      <c r="M531" s="90"/>
      <c r="N531" s="90"/>
      <c r="O531" s="90"/>
      <c r="P531" s="90"/>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row>
    <row r="532" spans="2:40" x14ac:dyDescent="0.2">
      <c r="B532" s="90"/>
      <c r="C532" s="90"/>
      <c r="D532" s="90"/>
      <c r="E532" s="90"/>
      <c r="F532" s="90"/>
      <c r="G532" s="90"/>
      <c r="H532" s="127"/>
      <c r="I532" s="90"/>
      <c r="J532" s="90"/>
      <c r="K532" s="90"/>
      <c r="L532" s="127"/>
      <c r="M532" s="90"/>
      <c r="N532" s="90"/>
      <c r="O532" s="90"/>
      <c r="P532" s="90"/>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row>
    <row r="533" spans="2:40" x14ac:dyDescent="0.2">
      <c r="B533" s="90"/>
      <c r="C533" s="90"/>
      <c r="D533" s="90"/>
      <c r="E533" s="90"/>
      <c r="F533" s="90"/>
      <c r="G533" s="90"/>
      <c r="H533" s="127"/>
      <c r="I533" s="90"/>
      <c r="J533" s="90"/>
      <c r="K533" s="90"/>
      <c r="L533" s="127"/>
      <c r="M533" s="90"/>
      <c r="N533" s="90"/>
      <c r="O533" s="90"/>
      <c r="P533" s="90"/>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row>
    <row r="534" spans="2:40" x14ac:dyDescent="0.2">
      <c r="B534" s="90"/>
      <c r="C534" s="90"/>
      <c r="D534" s="90"/>
      <c r="E534" s="90"/>
      <c r="F534" s="90"/>
      <c r="G534" s="90"/>
      <c r="H534" s="127"/>
      <c r="I534" s="90"/>
      <c r="J534" s="90"/>
      <c r="K534" s="90"/>
      <c r="L534" s="127"/>
      <c r="M534" s="90"/>
      <c r="N534" s="90"/>
      <c r="O534" s="90"/>
      <c r="P534" s="90"/>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row>
    <row r="535" spans="2:40" x14ac:dyDescent="0.2">
      <c r="B535" s="90"/>
      <c r="C535" s="90"/>
      <c r="D535" s="90"/>
      <c r="E535" s="90"/>
      <c r="F535" s="90"/>
      <c r="G535" s="90"/>
      <c r="H535" s="127"/>
      <c r="I535" s="90"/>
      <c r="J535" s="90"/>
      <c r="K535" s="90"/>
      <c r="L535" s="127"/>
      <c r="M535" s="90"/>
      <c r="N535" s="90"/>
      <c r="O535" s="90"/>
      <c r="P535" s="90"/>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row>
    <row r="536" spans="2:40" x14ac:dyDescent="0.2">
      <c r="B536" s="90"/>
      <c r="C536" s="90"/>
      <c r="D536" s="90"/>
      <c r="E536" s="90"/>
      <c r="F536" s="90"/>
      <c r="G536" s="90"/>
      <c r="H536" s="127"/>
      <c r="I536" s="90"/>
      <c r="J536" s="90"/>
      <c r="K536" s="90"/>
      <c r="L536" s="127"/>
      <c r="M536" s="90"/>
      <c r="N536" s="90"/>
      <c r="O536" s="90"/>
      <c r="P536" s="90"/>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row>
    <row r="537" spans="2:40" x14ac:dyDescent="0.2">
      <c r="B537" s="90"/>
      <c r="C537" s="90"/>
      <c r="D537" s="90"/>
      <c r="E537" s="90"/>
      <c r="F537" s="90"/>
      <c r="G537" s="90"/>
      <c r="H537" s="127"/>
      <c r="I537" s="90"/>
      <c r="J537" s="90"/>
      <c r="K537" s="90"/>
      <c r="L537" s="127"/>
      <c r="M537" s="90"/>
      <c r="N537" s="90"/>
      <c r="O537" s="90"/>
      <c r="P537" s="90"/>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row>
    <row r="538" spans="2:40" x14ac:dyDescent="0.2">
      <c r="B538" s="90"/>
      <c r="C538" s="90"/>
      <c r="D538" s="90"/>
      <c r="E538" s="90"/>
      <c r="F538" s="90"/>
      <c r="G538" s="90"/>
      <c r="H538" s="127"/>
      <c r="I538" s="90"/>
      <c r="J538" s="90"/>
      <c r="K538" s="90"/>
      <c r="L538" s="127"/>
      <c r="M538" s="90"/>
      <c r="N538" s="90"/>
      <c r="O538" s="90"/>
      <c r="P538" s="90"/>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row>
    <row r="539" spans="2:40" x14ac:dyDescent="0.2">
      <c r="B539" s="90"/>
      <c r="C539" s="90"/>
      <c r="D539" s="90"/>
      <c r="E539" s="90"/>
      <c r="F539" s="90"/>
      <c r="G539" s="90"/>
      <c r="H539" s="127"/>
      <c r="I539" s="90"/>
      <c r="J539" s="90"/>
      <c r="K539" s="90"/>
      <c r="L539" s="127"/>
      <c r="M539" s="90"/>
      <c r="N539" s="90"/>
      <c r="O539" s="90"/>
      <c r="P539" s="90"/>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row>
    <row r="540" spans="2:40" x14ac:dyDescent="0.2">
      <c r="B540" s="90"/>
      <c r="C540" s="90"/>
      <c r="D540" s="90"/>
      <c r="E540" s="90"/>
      <c r="F540" s="90"/>
      <c r="G540" s="90"/>
      <c r="H540" s="127"/>
      <c r="I540" s="90"/>
      <c r="J540" s="90"/>
      <c r="K540" s="90"/>
      <c r="L540" s="127"/>
      <c r="M540" s="90"/>
      <c r="N540" s="90"/>
      <c r="O540" s="90"/>
      <c r="P540" s="90"/>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row>
    <row r="541" spans="2:40" x14ac:dyDescent="0.2">
      <c r="B541" s="90"/>
      <c r="C541" s="90"/>
      <c r="D541" s="90"/>
      <c r="E541" s="90"/>
      <c r="F541" s="90"/>
      <c r="G541" s="90"/>
      <c r="H541" s="127"/>
      <c r="I541" s="90"/>
      <c r="J541" s="90"/>
      <c r="K541" s="90"/>
      <c r="L541" s="127"/>
      <c r="M541" s="90"/>
      <c r="N541" s="90"/>
      <c r="O541" s="90"/>
      <c r="P541" s="90"/>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row>
    <row r="542" spans="2:40" x14ac:dyDescent="0.2">
      <c r="B542" s="90"/>
      <c r="C542" s="90"/>
      <c r="D542" s="90"/>
      <c r="E542" s="90"/>
      <c r="F542" s="90"/>
      <c r="G542" s="90"/>
      <c r="H542" s="127"/>
      <c r="I542" s="90"/>
      <c r="J542" s="90"/>
      <c r="K542" s="90"/>
      <c r="L542" s="127"/>
      <c r="M542" s="90"/>
      <c r="N542" s="90"/>
      <c r="O542" s="90"/>
      <c r="P542" s="90"/>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row>
    <row r="543" spans="2:40" x14ac:dyDescent="0.2">
      <c r="B543" s="90"/>
      <c r="C543" s="90"/>
      <c r="D543" s="90"/>
      <c r="E543" s="90"/>
      <c r="F543" s="90"/>
      <c r="G543" s="90"/>
      <c r="H543" s="127"/>
      <c r="I543" s="90"/>
      <c r="J543" s="90"/>
      <c r="K543" s="90"/>
      <c r="L543" s="127"/>
      <c r="M543" s="90"/>
      <c r="N543" s="90"/>
      <c r="O543" s="90"/>
      <c r="P543" s="90"/>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row>
    <row r="544" spans="2:40" x14ac:dyDescent="0.2">
      <c r="B544" s="90"/>
      <c r="C544" s="90"/>
      <c r="D544" s="90"/>
      <c r="E544" s="90"/>
      <c r="F544" s="90"/>
      <c r="G544" s="90"/>
      <c r="H544" s="127"/>
      <c r="I544" s="90"/>
      <c r="J544" s="90"/>
      <c r="K544" s="90"/>
      <c r="L544" s="127"/>
      <c r="M544" s="90"/>
      <c r="N544" s="90"/>
      <c r="O544" s="90"/>
      <c r="P544" s="90"/>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row>
    <row r="545" spans="2:40" x14ac:dyDescent="0.2">
      <c r="B545" s="90"/>
      <c r="C545" s="90"/>
      <c r="D545" s="90"/>
      <c r="E545" s="90"/>
      <c r="F545" s="90"/>
      <c r="G545" s="90"/>
      <c r="H545" s="127"/>
      <c r="I545" s="90"/>
      <c r="J545" s="90"/>
      <c r="K545" s="90"/>
      <c r="L545" s="127"/>
      <c r="M545" s="90"/>
      <c r="N545" s="90"/>
      <c r="O545" s="90"/>
      <c r="P545" s="90"/>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row>
    <row r="546" spans="2:40" x14ac:dyDescent="0.2">
      <c r="B546" s="90"/>
      <c r="C546" s="90"/>
      <c r="D546" s="90"/>
      <c r="E546" s="90"/>
      <c r="F546" s="90"/>
      <c r="G546" s="90"/>
      <c r="H546" s="127"/>
      <c r="I546" s="90"/>
      <c r="J546" s="90"/>
      <c r="K546" s="90"/>
      <c r="L546" s="127"/>
      <c r="M546" s="90"/>
      <c r="N546" s="90"/>
      <c r="O546" s="90"/>
      <c r="P546" s="90"/>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row>
    <row r="547" spans="2:40" x14ac:dyDescent="0.2">
      <c r="B547" s="90"/>
      <c r="C547" s="90"/>
      <c r="D547" s="90"/>
      <c r="E547" s="90"/>
      <c r="F547" s="90"/>
      <c r="G547" s="90"/>
      <c r="H547" s="127"/>
      <c r="I547" s="90"/>
      <c r="J547" s="90"/>
      <c r="K547" s="90"/>
      <c r="L547" s="127"/>
      <c r="M547" s="90"/>
      <c r="N547" s="90"/>
      <c r="O547" s="90"/>
      <c r="P547" s="90"/>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row>
    <row r="548" spans="2:40" x14ac:dyDescent="0.2">
      <c r="B548" s="90"/>
      <c r="C548" s="90"/>
      <c r="D548" s="90"/>
      <c r="E548" s="90"/>
      <c r="F548" s="90"/>
      <c r="G548" s="90"/>
      <c r="H548" s="127"/>
      <c r="I548" s="90"/>
      <c r="J548" s="90"/>
      <c r="K548" s="90"/>
      <c r="L548" s="127"/>
      <c r="M548" s="90"/>
      <c r="N548" s="90"/>
      <c r="O548" s="90"/>
      <c r="P548" s="90"/>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row>
    <row r="549" spans="2:40" x14ac:dyDescent="0.2">
      <c r="B549" s="90"/>
      <c r="C549" s="90"/>
      <c r="D549" s="90"/>
      <c r="E549" s="90"/>
      <c r="F549" s="90"/>
      <c r="G549" s="90"/>
      <c r="H549" s="127"/>
      <c r="I549" s="90"/>
      <c r="J549" s="90"/>
      <c r="K549" s="90"/>
      <c r="L549" s="127"/>
      <c r="M549" s="90"/>
      <c r="N549" s="90"/>
      <c r="O549" s="90"/>
      <c r="P549" s="90"/>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row>
    <row r="550" spans="2:40" x14ac:dyDescent="0.2">
      <c r="B550" s="90"/>
      <c r="C550" s="90"/>
      <c r="D550" s="90"/>
      <c r="E550" s="90"/>
      <c r="F550" s="90"/>
      <c r="G550" s="90"/>
      <c r="H550" s="127"/>
      <c r="I550" s="90"/>
      <c r="J550" s="90"/>
      <c r="K550" s="90"/>
      <c r="L550" s="127"/>
      <c r="M550" s="90"/>
      <c r="N550" s="90"/>
      <c r="O550" s="90"/>
      <c r="P550" s="90"/>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row>
    <row r="551" spans="2:40" x14ac:dyDescent="0.2">
      <c r="B551" s="90"/>
      <c r="C551" s="90"/>
      <c r="D551" s="90"/>
      <c r="E551" s="90"/>
      <c r="F551" s="90"/>
      <c r="G551" s="90"/>
      <c r="H551" s="127"/>
      <c r="I551" s="90"/>
      <c r="J551" s="90"/>
      <c r="K551" s="90"/>
      <c r="L551" s="127"/>
      <c r="M551" s="90"/>
      <c r="N551" s="90"/>
      <c r="O551" s="90"/>
      <c r="P551" s="90"/>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row>
    <row r="552" spans="2:40" x14ac:dyDescent="0.2">
      <c r="B552" s="90"/>
      <c r="C552" s="90"/>
      <c r="D552" s="90"/>
      <c r="E552" s="90"/>
      <c r="F552" s="90"/>
      <c r="G552" s="90"/>
      <c r="H552" s="127"/>
      <c r="I552" s="90"/>
      <c r="J552" s="90"/>
      <c r="K552" s="90"/>
      <c r="L552" s="127"/>
      <c r="M552" s="90"/>
      <c r="N552" s="90"/>
      <c r="O552" s="90"/>
      <c r="P552" s="90"/>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row>
    <row r="553" spans="2:40" x14ac:dyDescent="0.2">
      <c r="B553" s="90"/>
      <c r="C553" s="90"/>
      <c r="D553" s="90"/>
      <c r="E553" s="90"/>
      <c r="F553" s="90"/>
      <c r="G553" s="90"/>
      <c r="H553" s="127"/>
      <c r="I553" s="90"/>
      <c r="J553" s="90"/>
      <c r="K553" s="90"/>
      <c r="L553" s="127"/>
      <c r="M553" s="90"/>
      <c r="N553" s="90"/>
      <c r="O553" s="90"/>
      <c r="P553" s="90"/>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row>
    <row r="554" spans="2:40" x14ac:dyDescent="0.2">
      <c r="B554" s="90"/>
      <c r="C554" s="90"/>
      <c r="D554" s="90"/>
      <c r="E554" s="90"/>
      <c r="F554" s="90"/>
      <c r="G554" s="90"/>
      <c r="H554" s="127"/>
      <c r="I554" s="90"/>
      <c r="J554" s="90"/>
      <c r="K554" s="90"/>
      <c r="L554" s="127"/>
      <c r="M554" s="90"/>
      <c r="N554" s="90"/>
      <c r="O554" s="90"/>
      <c r="P554" s="90"/>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row>
    <row r="555" spans="2:40" x14ac:dyDescent="0.2">
      <c r="B555" s="90"/>
      <c r="C555" s="90"/>
      <c r="D555" s="90"/>
      <c r="E555" s="90"/>
      <c r="F555" s="90"/>
      <c r="G555" s="90"/>
      <c r="H555" s="127"/>
      <c r="I555" s="90"/>
      <c r="J555" s="90"/>
      <c r="K555" s="90"/>
      <c r="L555" s="127"/>
      <c r="M555" s="90"/>
      <c r="N555" s="90"/>
      <c r="O555" s="90"/>
      <c r="P555" s="90"/>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row>
    <row r="556" spans="2:40" x14ac:dyDescent="0.2">
      <c r="B556" s="90"/>
      <c r="C556" s="90"/>
      <c r="D556" s="90"/>
      <c r="E556" s="90"/>
      <c r="F556" s="90"/>
      <c r="G556" s="90"/>
      <c r="H556" s="127"/>
      <c r="I556" s="90"/>
      <c r="J556" s="90"/>
      <c r="K556" s="90"/>
      <c r="L556" s="127"/>
      <c r="M556" s="90"/>
      <c r="N556" s="90"/>
      <c r="O556" s="90"/>
      <c r="P556" s="90"/>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row>
    <row r="557" spans="2:40" x14ac:dyDescent="0.2">
      <c r="B557" s="90"/>
      <c r="C557" s="90"/>
      <c r="D557" s="90"/>
      <c r="E557" s="90"/>
      <c r="F557" s="90"/>
      <c r="G557" s="90"/>
      <c r="H557" s="127"/>
      <c r="I557" s="90"/>
      <c r="J557" s="90"/>
      <c r="K557" s="90"/>
      <c r="L557" s="127"/>
      <c r="M557" s="90"/>
      <c r="N557" s="90"/>
      <c r="O557" s="90"/>
      <c r="P557" s="90"/>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row>
    <row r="558" spans="2:40" x14ac:dyDescent="0.2">
      <c r="B558" s="90"/>
      <c r="C558" s="90"/>
      <c r="D558" s="90"/>
      <c r="E558" s="90"/>
      <c r="F558" s="90"/>
      <c r="G558" s="90"/>
      <c r="H558" s="127"/>
      <c r="I558" s="90"/>
      <c r="J558" s="90"/>
      <c r="K558" s="90"/>
      <c r="L558" s="127"/>
      <c r="M558" s="90"/>
      <c r="N558" s="90"/>
      <c r="O558" s="90"/>
      <c r="P558" s="90"/>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row>
    <row r="559" spans="2:40" x14ac:dyDescent="0.2">
      <c r="B559" s="90"/>
      <c r="C559" s="90"/>
      <c r="D559" s="90"/>
      <c r="E559" s="90"/>
      <c r="F559" s="90"/>
      <c r="G559" s="90"/>
      <c r="H559" s="127"/>
      <c r="I559" s="90"/>
      <c r="J559" s="90"/>
      <c r="K559" s="90"/>
      <c r="L559" s="127"/>
      <c r="M559" s="90"/>
      <c r="N559" s="90"/>
      <c r="O559" s="90"/>
      <c r="P559" s="90"/>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row>
    <row r="560" spans="2:40" x14ac:dyDescent="0.2">
      <c r="B560" s="90"/>
      <c r="C560" s="90"/>
      <c r="D560" s="90"/>
      <c r="E560" s="90"/>
      <c r="F560" s="90"/>
      <c r="G560" s="90"/>
      <c r="H560" s="127"/>
      <c r="I560" s="90"/>
      <c r="J560" s="90"/>
      <c r="K560" s="90"/>
      <c r="L560" s="127"/>
      <c r="M560" s="90"/>
      <c r="N560" s="90"/>
      <c r="O560" s="90"/>
      <c r="P560" s="90"/>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row>
    <row r="561" spans="2:40" x14ac:dyDescent="0.2">
      <c r="B561" s="90"/>
      <c r="C561" s="90"/>
      <c r="D561" s="90"/>
      <c r="E561" s="90"/>
      <c r="F561" s="90"/>
      <c r="G561" s="90"/>
      <c r="H561" s="127"/>
      <c r="I561" s="90"/>
      <c r="J561" s="90"/>
      <c r="K561" s="90"/>
      <c r="L561" s="127"/>
      <c r="M561" s="90"/>
      <c r="N561" s="90"/>
      <c r="O561" s="90"/>
      <c r="P561" s="90"/>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row>
    <row r="562" spans="2:40" x14ac:dyDescent="0.2">
      <c r="B562" s="90"/>
      <c r="C562" s="90"/>
      <c r="D562" s="90"/>
      <c r="E562" s="90"/>
      <c r="F562" s="90"/>
      <c r="G562" s="90"/>
      <c r="H562" s="127"/>
      <c r="I562" s="90"/>
      <c r="J562" s="90"/>
      <c r="K562" s="90"/>
      <c r="L562" s="127"/>
      <c r="M562" s="90"/>
      <c r="N562" s="90"/>
      <c r="O562" s="90"/>
      <c r="P562" s="90"/>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row>
    <row r="563" spans="2:40" x14ac:dyDescent="0.2">
      <c r="B563" s="90"/>
      <c r="C563" s="90"/>
      <c r="D563" s="90"/>
      <c r="E563" s="90"/>
      <c r="F563" s="90"/>
      <c r="G563" s="90"/>
      <c r="H563" s="127"/>
      <c r="I563" s="90"/>
      <c r="J563" s="90"/>
      <c r="K563" s="90"/>
      <c r="L563" s="127"/>
      <c r="M563" s="90"/>
      <c r="N563" s="90"/>
      <c r="O563" s="90"/>
      <c r="P563" s="90"/>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row>
    <row r="564" spans="2:40" x14ac:dyDescent="0.2">
      <c r="B564" s="90"/>
      <c r="C564" s="90"/>
      <c r="D564" s="90"/>
      <c r="E564" s="90"/>
      <c r="F564" s="90"/>
      <c r="G564" s="90"/>
      <c r="H564" s="127"/>
      <c r="I564" s="90"/>
      <c r="J564" s="90"/>
      <c r="K564" s="90"/>
      <c r="L564" s="127"/>
      <c r="M564" s="90"/>
      <c r="N564" s="90"/>
      <c r="O564" s="90"/>
      <c r="P564" s="90"/>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row>
    <row r="565" spans="2:40" x14ac:dyDescent="0.2">
      <c r="B565" s="90"/>
      <c r="C565" s="90"/>
      <c r="D565" s="90"/>
      <c r="E565" s="90"/>
      <c r="F565" s="90"/>
      <c r="G565" s="90"/>
      <c r="H565" s="127"/>
      <c r="I565" s="90"/>
      <c r="J565" s="90"/>
      <c r="K565" s="90"/>
      <c r="L565" s="127"/>
      <c r="M565" s="90"/>
      <c r="N565" s="90"/>
      <c r="O565" s="90"/>
      <c r="P565" s="90"/>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row>
    <row r="566" spans="2:40" x14ac:dyDescent="0.2">
      <c r="B566" s="90"/>
      <c r="C566" s="90"/>
      <c r="D566" s="90"/>
      <c r="E566" s="90"/>
      <c r="F566" s="90"/>
      <c r="G566" s="90"/>
      <c r="H566" s="127"/>
      <c r="I566" s="90"/>
      <c r="J566" s="90"/>
      <c r="K566" s="90"/>
      <c r="L566" s="127"/>
      <c r="M566" s="90"/>
      <c r="N566" s="90"/>
      <c r="O566" s="90"/>
      <c r="P566" s="90"/>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row>
    <row r="567" spans="2:40" x14ac:dyDescent="0.2">
      <c r="B567" s="90"/>
      <c r="C567" s="90"/>
      <c r="D567" s="90"/>
      <c r="E567" s="90"/>
      <c r="F567" s="90"/>
      <c r="G567" s="90"/>
      <c r="H567" s="127"/>
      <c r="I567" s="90"/>
      <c r="J567" s="90"/>
      <c r="K567" s="90"/>
      <c r="L567" s="127"/>
      <c r="M567" s="90"/>
      <c r="N567" s="90"/>
      <c r="O567" s="90"/>
      <c r="P567" s="90"/>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row>
    <row r="568" spans="2:40" x14ac:dyDescent="0.2">
      <c r="B568" s="90"/>
      <c r="C568" s="90"/>
      <c r="D568" s="90"/>
      <c r="E568" s="90"/>
      <c r="F568" s="90"/>
      <c r="G568" s="90"/>
      <c r="H568" s="127"/>
      <c r="I568" s="90"/>
      <c r="J568" s="90"/>
      <c r="K568" s="90"/>
      <c r="L568" s="127"/>
      <c r="M568" s="90"/>
      <c r="N568" s="90"/>
      <c r="O568" s="90"/>
      <c r="P568" s="90"/>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row>
    <row r="569" spans="2:40" x14ac:dyDescent="0.2">
      <c r="B569" s="90"/>
      <c r="C569" s="90"/>
      <c r="D569" s="90"/>
      <c r="E569" s="90"/>
      <c r="F569" s="90"/>
      <c r="G569" s="90"/>
      <c r="H569" s="127"/>
      <c r="I569" s="90"/>
      <c r="J569" s="90"/>
      <c r="K569" s="90"/>
      <c r="L569" s="127"/>
      <c r="M569" s="90"/>
      <c r="N569" s="90"/>
      <c r="O569" s="90"/>
      <c r="P569" s="90"/>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row>
    <row r="570" spans="2:40" x14ac:dyDescent="0.2">
      <c r="B570" s="90"/>
      <c r="C570" s="90"/>
      <c r="D570" s="90"/>
      <c r="E570" s="90"/>
      <c r="F570" s="90"/>
      <c r="G570" s="90"/>
      <c r="H570" s="127"/>
      <c r="I570" s="90"/>
      <c r="J570" s="90"/>
      <c r="K570" s="90"/>
      <c r="L570" s="127"/>
      <c r="M570" s="90"/>
      <c r="N570" s="90"/>
      <c r="O570" s="90"/>
      <c r="P570" s="90"/>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row>
    <row r="571" spans="2:40" x14ac:dyDescent="0.2">
      <c r="B571" s="90"/>
      <c r="C571" s="90"/>
      <c r="D571" s="90"/>
      <c r="E571" s="90"/>
      <c r="F571" s="90"/>
      <c r="G571" s="90"/>
      <c r="H571" s="127"/>
      <c r="I571" s="90"/>
      <c r="J571" s="90"/>
      <c r="K571" s="90"/>
      <c r="L571" s="127"/>
      <c r="M571" s="90"/>
      <c r="N571" s="90"/>
      <c r="O571" s="90"/>
      <c r="P571" s="90"/>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row>
    <row r="572" spans="2:40" x14ac:dyDescent="0.2">
      <c r="B572" s="90"/>
      <c r="C572" s="90"/>
      <c r="D572" s="90"/>
      <c r="E572" s="90"/>
      <c r="F572" s="90"/>
      <c r="G572" s="90"/>
      <c r="H572" s="127"/>
      <c r="I572" s="90"/>
      <c r="J572" s="90"/>
      <c r="K572" s="90"/>
      <c r="L572" s="127"/>
      <c r="M572" s="90"/>
      <c r="N572" s="90"/>
      <c r="O572" s="90"/>
      <c r="P572" s="90"/>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row>
    <row r="573" spans="2:40" x14ac:dyDescent="0.2">
      <c r="B573" s="90"/>
      <c r="C573" s="90"/>
      <c r="D573" s="90"/>
      <c r="E573" s="90"/>
      <c r="F573" s="90"/>
      <c r="G573" s="90"/>
      <c r="H573" s="127"/>
      <c r="I573" s="90"/>
      <c r="J573" s="90"/>
      <c r="K573" s="90"/>
      <c r="L573" s="127"/>
      <c r="M573" s="90"/>
      <c r="N573" s="90"/>
      <c r="O573" s="90"/>
      <c r="P573" s="90"/>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row>
    <row r="574" spans="2:40" x14ac:dyDescent="0.2">
      <c r="B574" s="90"/>
      <c r="C574" s="90"/>
      <c r="D574" s="90"/>
      <c r="E574" s="90"/>
      <c r="F574" s="90"/>
      <c r="G574" s="90"/>
      <c r="H574" s="127"/>
      <c r="I574" s="90"/>
      <c r="J574" s="90"/>
      <c r="K574" s="90"/>
      <c r="L574" s="127"/>
      <c r="M574" s="90"/>
      <c r="N574" s="90"/>
      <c r="O574" s="90"/>
      <c r="P574" s="90"/>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row>
    <row r="575" spans="2:40" x14ac:dyDescent="0.2">
      <c r="B575" s="90"/>
      <c r="C575" s="90"/>
      <c r="D575" s="90"/>
      <c r="E575" s="90"/>
      <c r="F575" s="90"/>
      <c r="G575" s="90"/>
      <c r="H575" s="127"/>
      <c r="I575" s="90"/>
      <c r="J575" s="90"/>
      <c r="K575" s="90"/>
      <c r="L575" s="127"/>
      <c r="M575" s="90"/>
      <c r="N575" s="90"/>
      <c r="O575" s="90"/>
      <c r="P575" s="90"/>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row>
    <row r="576" spans="2:40" x14ac:dyDescent="0.2">
      <c r="B576" s="90"/>
      <c r="C576" s="90"/>
      <c r="D576" s="90"/>
      <c r="E576" s="90"/>
      <c r="F576" s="90"/>
      <c r="G576" s="90"/>
      <c r="H576" s="127"/>
      <c r="I576" s="90"/>
      <c r="J576" s="90"/>
      <c r="K576" s="90"/>
      <c r="L576" s="127"/>
      <c r="M576" s="90"/>
      <c r="N576" s="90"/>
      <c r="O576" s="90"/>
      <c r="P576" s="90"/>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row>
    <row r="577" spans="2:40" x14ac:dyDescent="0.2">
      <c r="B577" s="90"/>
      <c r="C577" s="90"/>
      <c r="D577" s="90"/>
      <c r="E577" s="90"/>
      <c r="F577" s="90"/>
      <c r="G577" s="90"/>
      <c r="H577" s="127"/>
      <c r="I577" s="90"/>
      <c r="J577" s="90"/>
      <c r="K577" s="90"/>
      <c r="L577" s="127"/>
      <c r="M577" s="90"/>
      <c r="N577" s="90"/>
      <c r="O577" s="90"/>
      <c r="P577" s="90"/>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row>
    <row r="578" spans="2:40" x14ac:dyDescent="0.2">
      <c r="B578" s="90"/>
      <c r="C578" s="90"/>
      <c r="D578" s="90"/>
      <c r="E578" s="90"/>
      <c r="F578" s="90"/>
      <c r="G578" s="90"/>
      <c r="H578" s="127"/>
      <c r="I578" s="90"/>
      <c r="J578" s="90"/>
      <c r="K578" s="90"/>
      <c r="L578" s="127"/>
      <c r="M578" s="90"/>
      <c r="N578" s="90"/>
      <c r="O578" s="90"/>
      <c r="P578" s="90"/>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row>
    <row r="579" spans="2:40" x14ac:dyDescent="0.2">
      <c r="B579" s="90"/>
      <c r="C579" s="90"/>
      <c r="D579" s="90"/>
      <c r="E579" s="90"/>
      <c r="F579" s="90"/>
      <c r="G579" s="90"/>
      <c r="H579" s="127"/>
      <c r="I579" s="90"/>
      <c r="J579" s="90"/>
      <c r="K579" s="90"/>
      <c r="L579" s="127"/>
      <c r="M579" s="90"/>
      <c r="N579" s="90"/>
      <c r="O579" s="90"/>
      <c r="P579" s="90"/>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row>
    <row r="580" spans="2:40" x14ac:dyDescent="0.2">
      <c r="B580" s="90"/>
      <c r="C580" s="90"/>
      <c r="D580" s="90"/>
      <c r="E580" s="90"/>
      <c r="F580" s="90"/>
      <c r="G580" s="90"/>
      <c r="H580" s="127"/>
      <c r="I580" s="90"/>
      <c r="J580" s="90"/>
      <c r="K580" s="90"/>
      <c r="L580" s="127"/>
      <c r="M580" s="90"/>
      <c r="N580" s="90"/>
      <c r="O580" s="90"/>
      <c r="P580" s="90"/>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row>
    <row r="581" spans="2:40" x14ac:dyDescent="0.2">
      <c r="B581" s="90"/>
      <c r="C581" s="90"/>
      <c r="D581" s="90"/>
      <c r="E581" s="90"/>
      <c r="F581" s="90"/>
      <c r="G581" s="90"/>
      <c r="H581" s="127"/>
      <c r="I581" s="90"/>
      <c r="J581" s="90"/>
      <c r="K581" s="90"/>
      <c r="L581" s="127"/>
      <c r="M581" s="90"/>
      <c r="N581" s="90"/>
      <c r="O581" s="90"/>
      <c r="P581" s="90"/>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row>
    <row r="582" spans="2:40" x14ac:dyDescent="0.2">
      <c r="B582" s="90"/>
      <c r="C582" s="90"/>
      <c r="D582" s="90"/>
      <c r="E582" s="90"/>
      <c r="F582" s="90"/>
      <c r="G582" s="90"/>
      <c r="H582" s="127"/>
      <c r="I582" s="90"/>
      <c r="J582" s="90"/>
      <c r="K582" s="90"/>
      <c r="L582" s="127"/>
      <c r="M582" s="90"/>
      <c r="N582" s="90"/>
      <c r="O582" s="90"/>
      <c r="P582" s="90"/>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row>
    <row r="583" spans="2:40" x14ac:dyDescent="0.2">
      <c r="B583" s="90"/>
      <c r="C583" s="90"/>
      <c r="D583" s="90"/>
      <c r="E583" s="90"/>
      <c r="F583" s="90"/>
      <c r="G583" s="90"/>
      <c r="H583" s="127"/>
      <c r="I583" s="90"/>
      <c r="J583" s="90"/>
      <c r="K583" s="90"/>
      <c r="L583" s="127"/>
      <c r="M583" s="90"/>
      <c r="N583" s="90"/>
      <c r="O583" s="90"/>
      <c r="P583" s="90"/>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row>
    <row r="584" spans="2:40" x14ac:dyDescent="0.2">
      <c r="B584" s="90"/>
      <c r="C584" s="90"/>
      <c r="D584" s="90"/>
      <c r="E584" s="90"/>
      <c r="F584" s="90"/>
      <c r="G584" s="90"/>
      <c r="H584" s="127"/>
      <c r="I584" s="90"/>
      <c r="J584" s="90"/>
      <c r="K584" s="90"/>
      <c r="L584" s="127"/>
      <c r="M584" s="90"/>
      <c r="N584" s="90"/>
      <c r="O584" s="90"/>
      <c r="P584" s="90"/>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row>
    <row r="585" spans="2:40" x14ac:dyDescent="0.2">
      <c r="B585" s="90"/>
      <c r="C585" s="90"/>
      <c r="D585" s="90"/>
      <c r="E585" s="90"/>
      <c r="F585" s="90"/>
      <c r="G585" s="90"/>
      <c r="H585" s="127"/>
      <c r="I585" s="90"/>
      <c r="J585" s="90"/>
      <c r="K585" s="90"/>
      <c r="L585" s="127"/>
      <c r="M585" s="90"/>
      <c r="N585" s="90"/>
      <c r="O585" s="90"/>
      <c r="P585" s="90"/>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row>
    <row r="586" spans="2:40" x14ac:dyDescent="0.2">
      <c r="B586" s="90"/>
      <c r="C586" s="90"/>
      <c r="D586" s="90"/>
      <c r="E586" s="90"/>
      <c r="F586" s="90"/>
      <c r="G586" s="90"/>
      <c r="H586" s="127"/>
      <c r="I586" s="90"/>
      <c r="J586" s="90"/>
      <c r="K586" s="90"/>
      <c r="L586" s="127"/>
      <c r="M586" s="90"/>
      <c r="N586" s="90"/>
      <c r="O586" s="90"/>
      <c r="P586" s="90"/>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row>
    <row r="587" spans="2:40" x14ac:dyDescent="0.2">
      <c r="B587" s="90"/>
      <c r="C587" s="90"/>
      <c r="D587" s="90"/>
      <c r="E587" s="90"/>
      <c r="F587" s="90"/>
      <c r="G587" s="90"/>
      <c r="H587" s="127"/>
      <c r="I587" s="90"/>
      <c r="J587" s="90"/>
      <c r="K587" s="90"/>
      <c r="L587" s="127"/>
      <c r="M587" s="90"/>
      <c r="N587" s="90"/>
      <c r="O587" s="90"/>
      <c r="P587" s="90"/>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row>
    <row r="588" spans="2:40" x14ac:dyDescent="0.2">
      <c r="B588" s="90"/>
      <c r="C588" s="90"/>
      <c r="D588" s="90"/>
      <c r="E588" s="90"/>
      <c r="F588" s="90"/>
      <c r="G588" s="90"/>
      <c r="H588" s="127"/>
      <c r="I588" s="90"/>
      <c r="J588" s="90"/>
      <c r="K588" s="90"/>
      <c r="L588" s="127"/>
      <c r="M588" s="90"/>
      <c r="N588" s="90"/>
      <c r="O588" s="90"/>
      <c r="P588" s="90"/>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row>
    <row r="589" spans="2:40" x14ac:dyDescent="0.2">
      <c r="B589" s="90"/>
      <c r="C589" s="90"/>
      <c r="D589" s="90"/>
      <c r="E589" s="90"/>
      <c r="F589" s="90"/>
      <c r="G589" s="90"/>
      <c r="H589" s="127"/>
      <c r="I589" s="90"/>
      <c r="J589" s="90"/>
      <c r="K589" s="90"/>
      <c r="L589" s="127"/>
      <c r="M589" s="90"/>
      <c r="N589" s="90"/>
      <c r="O589" s="90"/>
      <c r="P589" s="90"/>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row>
    <row r="590" spans="2:40" x14ac:dyDescent="0.2">
      <c r="B590" s="90"/>
      <c r="C590" s="90"/>
      <c r="D590" s="90"/>
      <c r="E590" s="90"/>
      <c r="F590" s="90"/>
      <c r="G590" s="90"/>
      <c r="H590" s="127"/>
      <c r="I590" s="90"/>
      <c r="J590" s="90"/>
      <c r="K590" s="90"/>
      <c r="L590" s="127"/>
      <c r="M590" s="90"/>
      <c r="N590" s="90"/>
      <c r="O590" s="90"/>
      <c r="P590" s="90"/>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row>
    <row r="591" spans="2:40" x14ac:dyDescent="0.2">
      <c r="B591" s="90"/>
      <c r="C591" s="90"/>
      <c r="D591" s="90"/>
      <c r="E591" s="90"/>
      <c r="F591" s="90"/>
      <c r="G591" s="90"/>
      <c r="H591" s="127"/>
      <c r="I591" s="90"/>
      <c r="J591" s="90"/>
      <c r="K591" s="90"/>
      <c r="L591" s="127"/>
      <c r="M591" s="90"/>
      <c r="N591" s="90"/>
      <c r="O591" s="90"/>
      <c r="P591" s="90"/>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row>
    <row r="592" spans="2:40" x14ac:dyDescent="0.2">
      <c r="B592" s="90"/>
      <c r="C592" s="90"/>
      <c r="D592" s="90"/>
      <c r="E592" s="90"/>
      <c r="F592" s="90"/>
      <c r="G592" s="90"/>
      <c r="H592" s="127"/>
      <c r="I592" s="90"/>
      <c r="J592" s="90"/>
      <c r="K592" s="90"/>
      <c r="L592" s="127"/>
      <c r="M592" s="90"/>
      <c r="N592" s="90"/>
      <c r="O592" s="90"/>
      <c r="P592" s="90"/>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row>
    <row r="593" spans="2:40" x14ac:dyDescent="0.2">
      <c r="B593" s="90"/>
      <c r="C593" s="90"/>
      <c r="D593" s="90"/>
      <c r="E593" s="90"/>
      <c r="F593" s="90"/>
      <c r="G593" s="90"/>
      <c r="H593" s="127"/>
      <c r="I593" s="90"/>
      <c r="J593" s="90"/>
      <c r="K593" s="90"/>
      <c r="L593" s="127"/>
      <c r="M593" s="90"/>
      <c r="N593" s="90"/>
      <c r="O593" s="90"/>
      <c r="P593" s="90"/>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row>
    <row r="594" spans="2:40" x14ac:dyDescent="0.2">
      <c r="B594" s="90"/>
      <c r="C594" s="90"/>
      <c r="D594" s="90"/>
      <c r="E594" s="90"/>
      <c r="F594" s="90"/>
      <c r="G594" s="90"/>
      <c r="H594" s="127"/>
      <c r="I594" s="90"/>
      <c r="J594" s="90"/>
      <c r="K594" s="90"/>
      <c r="L594" s="127"/>
      <c r="M594" s="90"/>
      <c r="N594" s="90"/>
      <c r="O594" s="90"/>
      <c r="P594" s="90"/>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row>
    <row r="595" spans="2:40" x14ac:dyDescent="0.2">
      <c r="B595" s="90"/>
      <c r="C595" s="90"/>
      <c r="D595" s="90"/>
      <c r="E595" s="90"/>
      <c r="F595" s="90"/>
      <c r="G595" s="90"/>
      <c r="H595" s="127"/>
      <c r="I595" s="90"/>
      <c r="J595" s="90"/>
      <c r="K595" s="90"/>
      <c r="L595" s="127"/>
      <c r="M595" s="90"/>
      <c r="N595" s="90"/>
      <c r="O595" s="90"/>
      <c r="P595" s="90"/>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row>
    <row r="596" spans="2:40" x14ac:dyDescent="0.2">
      <c r="B596" s="90"/>
      <c r="C596" s="90"/>
      <c r="D596" s="90"/>
      <c r="E596" s="90"/>
      <c r="F596" s="90"/>
      <c r="G596" s="90"/>
      <c r="H596" s="127"/>
      <c r="I596" s="90"/>
      <c r="J596" s="90"/>
      <c r="K596" s="90"/>
      <c r="L596" s="127"/>
      <c r="M596" s="90"/>
      <c r="N596" s="90"/>
      <c r="O596" s="90"/>
      <c r="P596" s="90"/>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row>
    <row r="597" spans="2:40" x14ac:dyDescent="0.2">
      <c r="B597" s="90"/>
      <c r="C597" s="90"/>
      <c r="D597" s="90"/>
      <c r="E597" s="90"/>
      <c r="F597" s="90"/>
      <c r="G597" s="90"/>
      <c r="H597" s="127"/>
      <c r="I597" s="90"/>
      <c r="J597" s="90"/>
      <c r="K597" s="90"/>
      <c r="L597" s="127"/>
      <c r="M597" s="90"/>
      <c r="N597" s="90"/>
      <c r="O597" s="90"/>
      <c r="P597" s="90"/>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row>
    <row r="598" spans="2:40" x14ac:dyDescent="0.2">
      <c r="B598" s="90"/>
      <c r="C598" s="90"/>
      <c r="D598" s="90"/>
      <c r="E598" s="90"/>
      <c r="F598" s="90"/>
      <c r="G598" s="90"/>
      <c r="H598" s="127"/>
      <c r="I598" s="90"/>
      <c r="J598" s="90"/>
      <c r="K598" s="90"/>
      <c r="L598" s="127"/>
      <c r="M598" s="90"/>
      <c r="N598" s="90"/>
      <c r="O598" s="90"/>
      <c r="P598" s="90"/>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row>
    <row r="599" spans="2:40" x14ac:dyDescent="0.2">
      <c r="B599" s="90"/>
      <c r="C599" s="90"/>
      <c r="D599" s="90"/>
      <c r="E599" s="90"/>
      <c r="F599" s="90"/>
      <c r="G599" s="90"/>
      <c r="H599" s="127"/>
      <c r="I599" s="90"/>
      <c r="J599" s="90"/>
      <c r="K599" s="90"/>
      <c r="L599" s="127"/>
      <c r="M599" s="90"/>
      <c r="N599" s="90"/>
      <c r="O599" s="90"/>
      <c r="P599" s="90"/>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row>
    <row r="600" spans="2:40" x14ac:dyDescent="0.2">
      <c r="B600" s="90"/>
      <c r="C600" s="90"/>
      <c r="D600" s="90"/>
      <c r="E600" s="90"/>
      <c r="F600" s="90"/>
      <c r="G600" s="90"/>
      <c r="H600" s="127"/>
      <c r="I600" s="90"/>
      <c r="J600" s="90"/>
      <c r="K600" s="90"/>
      <c r="L600" s="127"/>
      <c r="M600" s="90"/>
      <c r="N600" s="90"/>
      <c r="O600" s="90"/>
      <c r="P600" s="90"/>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row>
    <row r="601" spans="2:40" x14ac:dyDescent="0.2">
      <c r="B601" s="90"/>
      <c r="C601" s="90"/>
      <c r="D601" s="90"/>
      <c r="E601" s="90"/>
      <c r="F601" s="90"/>
      <c r="G601" s="90"/>
      <c r="H601" s="127"/>
      <c r="I601" s="90"/>
      <c r="J601" s="90"/>
      <c r="K601" s="90"/>
      <c r="L601" s="127"/>
      <c r="M601" s="90"/>
      <c r="N601" s="90"/>
      <c r="O601" s="90"/>
      <c r="P601" s="90"/>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row>
    <row r="602" spans="2:40" x14ac:dyDescent="0.2">
      <c r="B602" s="90"/>
      <c r="C602" s="90"/>
      <c r="D602" s="90"/>
      <c r="E602" s="90"/>
      <c r="F602" s="90"/>
      <c r="G602" s="90"/>
      <c r="H602" s="127"/>
      <c r="I602" s="90"/>
      <c r="J602" s="90"/>
      <c r="K602" s="90"/>
      <c r="L602" s="127"/>
      <c r="M602" s="90"/>
      <c r="N602" s="90"/>
      <c r="O602" s="90"/>
      <c r="P602" s="90"/>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row>
    <row r="603" spans="2:40" x14ac:dyDescent="0.2">
      <c r="B603" s="90"/>
      <c r="C603" s="90"/>
      <c r="D603" s="90"/>
      <c r="E603" s="90"/>
      <c r="F603" s="90"/>
      <c r="G603" s="90"/>
      <c r="H603" s="127"/>
      <c r="I603" s="90"/>
      <c r="J603" s="90"/>
      <c r="K603" s="90"/>
      <c r="L603" s="127"/>
      <c r="M603" s="90"/>
      <c r="N603" s="90"/>
      <c r="O603" s="90"/>
      <c r="P603" s="90"/>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row>
    <row r="604" spans="2:40" x14ac:dyDescent="0.2">
      <c r="B604" s="90"/>
      <c r="C604" s="90"/>
      <c r="D604" s="90"/>
      <c r="E604" s="90"/>
      <c r="F604" s="90"/>
      <c r="G604" s="90"/>
      <c r="H604" s="127"/>
      <c r="I604" s="90"/>
      <c r="J604" s="90"/>
      <c r="K604" s="90"/>
      <c r="L604" s="127"/>
      <c r="M604" s="90"/>
      <c r="N604" s="90"/>
      <c r="O604" s="90"/>
      <c r="P604" s="90"/>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row>
    <row r="605" spans="2:40" x14ac:dyDescent="0.2">
      <c r="B605" s="90"/>
      <c r="C605" s="90"/>
      <c r="D605" s="90"/>
      <c r="E605" s="90"/>
      <c r="F605" s="90"/>
      <c r="G605" s="90"/>
      <c r="H605" s="127"/>
      <c r="I605" s="90"/>
      <c r="J605" s="90"/>
      <c r="K605" s="90"/>
      <c r="L605" s="127"/>
      <c r="M605" s="90"/>
      <c r="N605" s="90"/>
      <c r="O605" s="90"/>
      <c r="P605" s="90"/>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row>
    <row r="606" spans="2:40" x14ac:dyDescent="0.2">
      <c r="B606" s="90"/>
      <c r="C606" s="90"/>
      <c r="D606" s="90"/>
      <c r="E606" s="90"/>
      <c r="F606" s="90"/>
      <c r="G606" s="90"/>
      <c r="H606" s="127"/>
      <c r="I606" s="90"/>
      <c r="J606" s="90"/>
      <c r="K606" s="90"/>
      <c r="L606" s="127"/>
      <c r="M606" s="90"/>
      <c r="N606" s="90"/>
      <c r="O606" s="90"/>
      <c r="P606" s="90"/>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row>
    <row r="607" spans="2:40" x14ac:dyDescent="0.2">
      <c r="B607" s="90"/>
      <c r="C607" s="90"/>
      <c r="D607" s="90"/>
      <c r="E607" s="90"/>
      <c r="F607" s="90"/>
      <c r="G607" s="90"/>
      <c r="H607" s="127"/>
      <c r="I607" s="90"/>
      <c r="J607" s="90"/>
      <c r="K607" s="90"/>
      <c r="L607" s="127"/>
      <c r="M607" s="90"/>
      <c r="N607" s="90"/>
      <c r="O607" s="90"/>
      <c r="P607" s="90"/>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row>
    <row r="608" spans="2:40" x14ac:dyDescent="0.2">
      <c r="B608" s="90"/>
      <c r="C608" s="90"/>
      <c r="D608" s="90"/>
      <c r="E608" s="90"/>
      <c r="F608" s="90"/>
      <c r="G608" s="90"/>
      <c r="H608" s="127"/>
      <c r="I608" s="90"/>
      <c r="J608" s="90"/>
      <c r="K608" s="90"/>
      <c r="L608" s="127"/>
      <c r="M608" s="90"/>
      <c r="N608" s="90"/>
      <c r="O608" s="90"/>
      <c r="P608" s="90"/>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row>
    <row r="609" spans="2:40" x14ac:dyDescent="0.2">
      <c r="B609" s="90"/>
      <c r="C609" s="90"/>
      <c r="D609" s="90"/>
      <c r="E609" s="90"/>
      <c r="F609" s="90"/>
      <c r="G609" s="90"/>
      <c r="H609" s="127"/>
      <c r="I609" s="90"/>
      <c r="J609" s="90"/>
      <c r="K609" s="90"/>
      <c r="L609" s="127"/>
      <c r="M609" s="90"/>
      <c r="N609" s="90"/>
      <c r="O609" s="90"/>
      <c r="P609" s="90"/>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row>
    <row r="610" spans="2:40" x14ac:dyDescent="0.2">
      <c r="B610" s="90"/>
      <c r="C610" s="90"/>
      <c r="D610" s="90"/>
      <c r="E610" s="90"/>
      <c r="F610" s="90"/>
      <c r="G610" s="90"/>
      <c r="H610" s="127"/>
      <c r="I610" s="90"/>
      <c r="J610" s="90"/>
      <c r="K610" s="90"/>
      <c r="L610" s="127"/>
      <c r="M610" s="90"/>
      <c r="N610" s="90"/>
      <c r="O610" s="90"/>
      <c r="P610" s="90"/>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row>
    <row r="611" spans="2:40" x14ac:dyDescent="0.2">
      <c r="B611" s="90"/>
      <c r="C611" s="90"/>
      <c r="D611" s="90"/>
      <c r="E611" s="90"/>
      <c r="F611" s="90"/>
      <c r="G611" s="90"/>
      <c r="H611" s="127"/>
      <c r="I611" s="90"/>
      <c r="J611" s="90"/>
      <c r="K611" s="90"/>
      <c r="L611" s="127"/>
      <c r="M611" s="90"/>
      <c r="N611" s="90"/>
      <c r="O611" s="90"/>
      <c r="P611" s="90"/>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row>
    <row r="612" spans="2:40" x14ac:dyDescent="0.2">
      <c r="B612" s="90"/>
      <c r="C612" s="90"/>
      <c r="D612" s="90"/>
      <c r="E612" s="90"/>
      <c r="F612" s="90"/>
      <c r="G612" s="90"/>
      <c r="H612" s="127"/>
      <c r="I612" s="90"/>
      <c r="J612" s="90"/>
      <c r="K612" s="90"/>
      <c r="L612" s="127"/>
      <c r="M612" s="90"/>
      <c r="N612" s="90"/>
      <c r="O612" s="90"/>
      <c r="P612" s="90"/>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row>
    <row r="613" spans="2:40" x14ac:dyDescent="0.2">
      <c r="B613" s="90"/>
      <c r="C613" s="90"/>
      <c r="D613" s="90"/>
      <c r="E613" s="90"/>
      <c r="F613" s="90"/>
      <c r="G613" s="90"/>
      <c r="H613" s="127"/>
      <c r="I613" s="90"/>
      <c r="J613" s="90"/>
      <c r="K613" s="90"/>
      <c r="L613" s="127"/>
      <c r="M613" s="90"/>
      <c r="N613" s="90"/>
      <c r="O613" s="90"/>
      <c r="P613" s="90"/>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row>
    <row r="614" spans="2:40" x14ac:dyDescent="0.2">
      <c r="B614" s="90"/>
      <c r="C614" s="90"/>
      <c r="D614" s="90"/>
      <c r="E614" s="90"/>
      <c r="F614" s="90"/>
      <c r="G614" s="90"/>
      <c r="H614" s="127"/>
      <c r="I614" s="90"/>
      <c r="J614" s="90"/>
      <c r="K614" s="90"/>
      <c r="L614" s="127"/>
      <c r="M614" s="90"/>
      <c r="N614" s="90"/>
      <c r="O614" s="90"/>
      <c r="P614" s="90"/>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row>
    <row r="615" spans="2:40" x14ac:dyDescent="0.2">
      <c r="B615" s="90"/>
      <c r="C615" s="90"/>
      <c r="D615" s="90"/>
      <c r="E615" s="90"/>
      <c r="F615" s="90"/>
      <c r="G615" s="90"/>
      <c r="H615" s="127"/>
      <c r="I615" s="90"/>
      <c r="J615" s="90"/>
      <c r="K615" s="90"/>
      <c r="L615" s="127"/>
      <c r="M615" s="90"/>
      <c r="N615" s="90"/>
      <c r="O615" s="90"/>
      <c r="P615" s="90"/>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row>
    <row r="616" spans="2:40" x14ac:dyDescent="0.2">
      <c r="B616" s="90"/>
      <c r="C616" s="90"/>
      <c r="D616" s="90"/>
      <c r="E616" s="90"/>
      <c r="F616" s="90"/>
      <c r="G616" s="90"/>
      <c r="H616" s="127"/>
      <c r="I616" s="90"/>
      <c r="J616" s="90"/>
      <c r="K616" s="90"/>
      <c r="L616" s="127"/>
      <c r="M616" s="90"/>
      <c r="N616" s="90"/>
      <c r="O616" s="90"/>
      <c r="P616" s="90"/>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row>
    <row r="617" spans="2:40" x14ac:dyDescent="0.2">
      <c r="B617" s="90"/>
      <c r="C617" s="90"/>
      <c r="D617" s="90"/>
      <c r="E617" s="90"/>
      <c r="F617" s="90"/>
      <c r="G617" s="90"/>
      <c r="H617" s="127"/>
      <c r="I617" s="90"/>
      <c r="J617" s="90"/>
      <c r="K617" s="90"/>
      <c r="L617" s="127"/>
      <c r="M617" s="90"/>
      <c r="N617" s="90"/>
      <c r="O617" s="90"/>
      <c r="P617" s="90"/>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row>
    <row r="618" spans="2:40" x14ac:dyDescent="0.2">
      <c r="B618" s="90"/>
      <c r="C618" s="90"/>
      <c r="D618" s="90"/>
      <c r="E618" s="90"/>
      <c r="F618" s="90"/>
      <c r="G618" s="90"/>
      <c r="H618" s="127"/>
      <c r="I618" s="90"/>
      <c r="J618" s="90"/>
      <c r="K618" s="90"/>
      <c r="L618" s="127"/>
      <c r="M618" s="90"/>
      <c r="N618" s="90"/>
      <c r="O618" s="90"/>
      <c r="P618" s="90"/>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row>
    <row r="619" spans="2:40" x14ac:dyDescent="0.2">
      <c r="B619" s="90"/>
      <c r="C619" s="90"/>
      <c r="D619" s="90"/>
      <c r="E619" s="90"/>
      <c r="F619" s="90"/>
      <c r="G619" s="90"/>
      <c r="H619" s="127"/>
      <c r="I619" s="90"/>
      <c r="J619" s="90"/>
      <c r="K619" s="90"/>
      <c r="L619" s="127"/>
      <c r="M619" s="90"/>
      <c r="N619" s="90"/>
      <c r="O619" s="90"/>
      <c r="P619" s="90"/>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row>
    <row r="620" spans="2:40" x14ac:dyDescent="0.2">
      <c r="B620" s="90"/>
      <c r="C620" s="90"/>
      <c r="D620" s="90"/>
      <c r="E620" s="90"/>
      <c r="F620" s="90"/>
      <c r="G620" s="90"/>
      <c r="H620" s="127"/>
      <c r="I620" s="90"/>
      <c r="J620" s="90"/>
      <c r="K620" s="90"/>
      <c r="L620" s="127"/>
      <c r="M620" s="90"/>
      <c r="N620" s="90"/>
      <c r="O620" s="90"/>
      <c r="P620" s="90"/>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row>
    <row r="621" spans="2:40" x14ac:dyDescent="0.2">
      <c r="B621" s="90"/>
      <c r="C621" s="90"/>
      <c r="D621" s="90"/>
      <c r="E621" s="90"/>
      <c r="F621" s="90"/>
      <c r="G621" s="90"/>
      <c r="H621" s="127"/>
      <c r="I621" s="90"/>
      <c r="J621" s="90"/>
      <c r="K621" s="90"/>
      <c r="L621" s="127"/>
      <c r="M621" s="90"/>
      <c r="N621" s="90"/>
      <c r="O621" s="90"/>
      <c r="P621" s="90"/>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row>
    <row r="622" spans="2:40" x14ac:dyDescent="0.2">
      <c r="B622" s="90"/>
      <c r="C622" s="90"/>
      <c r="D622" s="90"/>
      <c r="E622" s="90"/>
      <c r="F622" s="90"/>
      <c r="G622" s="90"/>
      <c r="H622" s="127"/>
      <c r="I622" s="90"/>
      <c r="J622" s="90"/>
      <c r="K622" s="90"/>
      <c r="L622" s="127"/>
      <c r="M622" s="90"/>
      <c r="N622" s="90"/>
      <c r="O622" s="90"/>
      <c r="P622" s="90"/>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row>
    <row r="623" spans="2:40" x14ac:dyDescent="0.2">
      <c r="B623" s="90"/>
      <c r="C623" s="90"/>
      <c r="D623" s="90"/>
      <c r="E623" s="90"/>
      <c r="F623" s="90"/>
      <c r="G623" s="90"/>
      <c r="H623" s="127"/>
      <c r="I623" s="90"/>
      <c r="J623" s="90"/>
      <c r="K623" s="90"/>
      <c r="L623" s="127"/>
      <c r="M623" s="90"/>
      <c r="N623" s="90"/>
      <c r="O623" s="90"/>
      <c r="P623" s="90"/>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row>
    <row r="624" spans="2:40" x14ac:dyDescent="0.2">
      <c r="B624" s="90"/>
      <c r="C624" s="90"/>
      <c r="D624" s="90"/>
      <c r="E624" s="90"/>
      <c r="F624" s="90"/>
      <c r="G624" s="90"/>
      <c r="H624" s="127"/>
      <c r="I624" s="90"/>
      <c r="J624" s="90"/>
      <c r="K624" s="90"/>
      <c r="L624" s="127"/>
      <c r="M624" s="90"/>
      <c r="N624" s="90"/>
      <c r="O624" s="90"/>
      <c r="P624" s="90"/>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row>
    <row r="625" spans="2:40" x14ac:dyDescent="0.2">
      <c r="B625" s="90"/>
      <c r="C625" s="90"/>
      <c r="D625" s="90"/>
      <c r="E625" s="90"/>
      <c r="F625" s="90"/>
      <c r="G625" s="90"/>
      <c r="H625" s="127"/>
      <c r="I625" s="90"/>
      <c r="J625" s="90"/>
      <c r="K625" s="90"/>
      <c r="L625" s="127"/>
      <c r="M625" s="90"/>
      <c r="N625" s="90"/>
      <c r="O625" s="90"/>
      <c r="P625" s="90"/>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row>
    <row r="626" spans="2:40" x14ac:dyDescent="0.2">
      <c r="B626" s="90"/>
      <c r="C626" s="90"/>
      <c r="D626" s="90"/>
      <c r="E626" s="90"/>
      <c r="F626" s="90"/>
      <c r="G626" s="90"/>
      <c r="H626" s="127"/>
      <c r="I626" s="90"/>
      <c r="J626" s="90"/>
      <c r="K626" s="90"/>
      <c r="L626" s="127"/>
      <c r="M626" s="90"/>
      <c r="N626" s="90"/>
      <c r="O626" s="90"/>
      <c r="P626" s="90"/>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row>
    <row r="627" spans="2:40" x14ac:dyDescent="0.2">
      <c r="B627" s="90"/>
      <c r="C627" s="90"/>
      <c r="D627" s="90"/>
      <c r="E627" s="90"/>
      <c r="F627" s="90"/>
      <c r="G627" s="90"/>
      <c r="H627" s="127"/>
      <c r="I627" s="90"/>
      <c r="J627" s="90"/>
      <c r="K627" s="90"/>
      <c r="L627" s="127"/>
      <c r="M627" s="90"/>
      <c r="N627" s="90"/>
      <c r="O627" s="90"/>
      <c r="P627" s="90"/>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row>
    <row r="628" spans="2:40" x14ac:dyDescent="0.2">
      <c r="B628" s="90"/>
      <c r="C628" s="90"/>
      <c r="D628" s="90"/>
      <c r="E628" s="90"/>
      <c r="F628" s="90"/>
      <c r="G628" s="90"/>
      <c r="H628" s="127"/>
      <c r="I628" s="90"/>
      <c r="J628" s="90"/>
      <c r="K628" s="90"/>
      <c r="L628" s="127"/>
      <c r="M628" s="90"/>
      <c r="N628" s="90"/>
      <c r="O628" s="90"/>
      <c r="P628" s="90"/>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row>
    <row r="629" spans="2:40" x14ac:dyDescent="0.2">
      <c r="B629" s="90"/>
      <c r="C629" s="90"/>
      <c r="D629" s="90"/>
      <c r="E629" s="90"/>
      <c r="F629" s="90"/>
      <c r="G629" s="90"/>
      <c r="H629" s="127"/>
      <c r="I629" s="90"/>
      <c r="J629" s="90"/>
      <c r="K629" s="90"/>
      <c r="L629" s="127"/>
      <c r="M629" s="90"/>
      <c r="N629" s="90"/>
      <c r="O629" s="90"/>
      <c r="P629" s="90"/>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row>
    <row r="630" spans="2:40" x14ac:dyDescent="0.2">
      <c r="B630" s="90"/>
      <c r="C630" s="90"/>
      <c r="D630" s="90"/>
      <c r="E630" s="90"/>
      <c r="F630" s="90"/>
      <c r="G630" s="90"/>
      <c r="H630" s="127"/>
      <c r="I630" s="90"/>
      <c r="J630" s="90"/>
      <c r="K630" s="90"/>
      <c r="L630" s="127"/>
      <c r="M630" s="90"/>
      <c r="N630" s="90"/>
      <c r="O630" s="90"/>
      <c r="P630" s="90"/>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row>
    <row r="631" spans="2:40" x14ac:dyDescent="0.2">
      <c r="B631" s="90"/>
      <c r="C631" s="90"/>
      <c r="D631" s="90"/>
      <c r="E631" s="90"/>
      <c r="F631" s="90"/>
      <c r="G631" s="90"/>
      <c r="H631" s="127"/>
      <c r="I631" s="90"/>
      <c r="J631" s="90"/>
      <c r="K631" s="90"/>
      <c r="L631" s="127"/>
      <c r="M631" s="90"/>
      <c r="N631" s="90"/>
      <c r="O631" s="90"/>
      <c r="P631" s="90"/>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row>
    <row r="632" spans="2:40" x14ac:dyDescent="0.2">
      <c r="B632" s="90"/>
      <c r="C632" s="90"/>
      <c r="D632" s="90"/>
      <c r="E632" s="90"/>
      <c r="F632" s="90"/>
      <c r="G632" s="90"/>
      <c r="H632" s="127"/>
      <c r="I632" s="90"/>
      <c r="J632" s="90"/>
      <c r="K632" s="90"/>
      <c r="L632" s="127"/>
      <c r="M632" s="90"/>
      <c r="N632" s="90"/>
      <c r="O632" s="90"/>
      <c r="P632" s="90"/>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row>
    <row r="633" spans="2:40" x14ac:dyDescent="0.2">
      <c r="B633" s="90"/>
      <c r="C633" s="90"/>
      <c r="D633" s="90"/>
      <c r="E633" s="90"/>
      <c r="F633" s="90"/>
      <c r="G633" s="90"/>
      <c r="H633" s="127"/>
      <c r="I633" s="90"/>
      <c r="J633" s="90"/>
      <c r="K633" s="90"/>
      <c r="L633" s="127"/>
      <c r="M633" s="90"/>
      <c r="N633" s="90"/>
      <c r="O633" s="90"/>
      <c r="P633" s="90"/>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row>
    <row r="634" spans="2:40" x14ac:dyDescent="0.2">
      <c r="B634" s="90"/>
      <c r="C634" s="90"/>
      <c r="D634" s="90"/>
      <c r="E634" s="90"/>
      <c r="F634" s="90"/>
      <c r="G634" s="90"/>
      <c r="H634" s="127"/>
      <c r="I634" s="90"/>
      <c r="J634" s="90"/>
      <c r="K634" s="90"/>
      <c r="L634" s="127"/>
      <c r="M634" s="90"/>
      <c r="N634" s="90"/>
      <c r="O634" s="90"/>
      <c r="P634" s="90"/>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row>
    <row r="635" spans="2:40" x14ac:dyDescent="0.2">
      <c r="B635" s="90"/>
      <c r="C635" s="90"/>
      <c r="D635" s="90"/>
      <c r="E635" s="90"/>
      <c r="F635" s="90"/>
      <c r="G635" s="90"/>
      <c r="H635" s="127"/>
      <c r="I635" s="90"/>
      <c r="J635" s="90"/>
      <c r="K635" s="90"/>
      <c r="L635" s="127"/>
      <c r="M635" s="90"/>
      <c r="N635" s="90"/>
      <c r="O635" s="90"/>
      <c r="P635" s="90"/>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row>
    <row r="636" spans="2:40" x14ac:dyDescent="0.2">
      <c r="B636" s="90"/>
      <c r="C636" s="90"/>
      <c r="D636" s="90"/>
      <c r="E636" s="90"/>
      <c r="F636" s="90"/>
      <c r="G636" s="90"/>
      <c r="H636" s="127"/>
      <c r="I636" s="90"/>
      <c r="J636" s="90"/>
      <c r="K636" s="90"/>
      <c r="L636" s="127"/>
      <c r="M636" s="90"/>
      <c r="N636" s="90"/>
      <c r="O636" s="90"/>
      <c r="P636" s="90"/>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row>
    <row r="637" spans="2:40" x14ac:dyDescent="0.2">
      <c r="B637" s="90"/>
      <c r="C637" s="90"/>
      <c r="D637" s="90"/>
      <c r="E637" s="90"/>
      <c r="F637" s="90"/>
      <c r="G637" s="90"/>
      <c r="H637" s="127"/>
      <c r="I637" s="90"/>
      <c r="J637" s="90"/>
      <c r="K637" s="90"/>
      <c r="L637" s="127"/>
      <c r="M637" s="90"/>
      <c r="N637" s="90"/>
      <c r="O637" s="90"/>
      <c r="P637" s="90"/>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row>
    <row r="638" spans="2:40" x14ac:dyDescent="0.2">
      <c r="B638" s="90"/>
      <c r="C638" s="90"/>
      <c r="D638" s="90"/>
      <c r="E638" s="90"/>
      <c r="F638" s="90"/>
      <c r="G638" s="90"/>
      <c r="H638" s="127"/>
      <c r="I638" s="90"/>
      <c r="J638" s="90"/>
      <c r="K638" s="90"/>
      <c r="L638" s="127"/>
      <c r="M638" s="90"/>
      <c r="N638" s="90"/>
      <c r="O638" s="90"/>
      <c r="P638" s="90"/>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row>
    <row r="639" spans="2:40" x14ac:dyDescent="0.2">
      <c r="B639" s="90"/>
      <c r="C639" s="90"/>
      <c r="D639" s="90"/>
      <c r="E639" s="90"/>
      <c r="F639" s="90"/>
      <c r="G639" s="90"/>
      <c r="H639" s="127"/>
      <c r="I639" s="90"/>
      <c r="J639" s="90"/>
      <c r="K639" s="90"/>
      <c r="L639" s="127"/>
      <c r="M639" s="90"/>
      <c r="N639" s="90"/>
      <c r="O639" s="90"/>
      <c r="P639" s="90"/>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row>
    <row r="640" spans="2:40" x14ac:dyDescent="0.2">
      <c r="B640" s="90"/>
      <c r="C640" s="90"/>
      <c r="D640" s="90"/>
      <c r="E640" s="90"/>
      <c r="F640" s="90"/>
      <c r="G640" s="90"/>
      <c r="H640" s="127"/>
      <c r="I640" s="90"/>
      <c r="J640" s="90"/>
      <c r="K640" s="90"/>
      <c r="L640" s="127"/>
      <c r="M640" s="90"/>
      <c r="N640" s="90"/>
      <c r="O640" s="90"/>
      <c r="P640" s="90"/>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row>
    <row r="641" spans="2:40" x14ac:dyDescent="0.2">
      <c r="B641" s="90"/>
      <c r="C641" s="90"/>
      <c r="D641" s="90"/>
      <c r="E641" s="90"/>
      <c r="F641" s="90"/>
      <c r="G641" s="90"/>
      <c r="H641" s="127"/>
      <c r="I641" s="90"/>
      <c r="J641" s="90"/>
      <c r="K641" s="90"/>
      <c r="L641" s="127"/>
      <c r="M641" s="90"/>
      <c r="N641" s="90"/>
      <c r="O641" s="90"/>
      <c r="P641" s="90"/>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row>
    <row r="642" spans="2:40" x14ac:dyDescent="0.2">
      <c r="B642" s="90"/>
      <c r="C642" s="90"/>
      <c r="D642" s="90"/>
      <c r="E642" s="90"/>
      <c r="F642" s="90"/>
      <c r="G642" s="90"/>
      <c r="H642" s="127"/>
      <c r="I642" s="90"/>
      <c r="J642" s="90"/>
      <c r="K642" s="90"/>
      <c r="L642" s="127"/>
      <c r="M642" s="90"/>
      <c r="N642" s="90"/>
      <c r="O642" s="90"/>
      <c r="P642" s="90"/>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row>
    <row r="643" spans="2:40" x14ac:dyDescent="0.2">
      <c r="B643" s="90"/>
      <c r="C643" s="90"/>
      <c r="D643" s="90"/>
      <c r="E643" s="90"/>
      <c r="F643" s="90"/>
      <c r="G643" s="90"/>
      <c r="H643" s="127"/>
      <c r="I643" s="90"/>
      <c r="J643" s="90"/>
      <c r="K643" s="90"/>
      <c r="L643" s="127"/>
      <c r="M643" s="90"/>
      <c r="N643" s="90"/>
      <c r="O643" s="90"/>
      <c r="P643" s="90"/>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row>
    <row r="644" spans="2:40" x14ac:dyDescent="0.2">
      <c r="B644" s="90"/>
      <c r="C644" s="90"/>
      <c r="D644" s="90"/>
      <c r="E644" s="90"/>
      <c r="F644" s="90"/>
      <c r="G644" s="90"/>
      <c r="H644" s="127"/>
      <c r="I644" s="90"/>
      <c r="J644" s="90"/>
      <c r="K644" s="90"/>
      <c r="L644" s="127"/>
      <c r="M644" s="90"/>
      <c r="N644" s="90"/>
      <c r="O644" s="90"/>
      <c r="P644" s="90"/>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row>
    <row r="645" spans="2:40" x14ac:dyDescent="0.2">
      <c r="B645" s="90"/>
      <c r="C645" s="90"/>
      <c r="D645" s="90"/>
      <c r="E645" s="90"/>
      <c r="F645" s="90"/>
      <c r="G645" s="90"/>
      <c r="H645" s="127"/>
      <c r="I645" s="90"/>
      <c r="J645" s="90"/>
      <c r="K645" s="90"/>
      <c r="L645" s="127"/>
      <c r="M645" s="90"/>
      <c r="N645" s="90"/>
      <c r="O645" s="90"/>
      <c r="P645" s="90"/>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row>
    <row r="646" spans="2:40" x14ac:dyDescent="0.2">
      <c r="B646" s="90"/>
      <c r="C646" s="90"/>
      <c r="D646" s="90"/>
      <c r="E646" s="90"/>
      <c r="F646" s="90"/>
      <c r="G646" s="90"/>
      <c r="H646" s="127"/>
      <c r="I646" s="90"/>
      <c r="J646" s="90"/>
      <c r="K646" s="90"/>
      <c r="L646" s="127"/>
      <c r="M646" s="90"/>
      <c r="N646" s="90"/>
      <c r="O646" s="90"/>
      <c r="P646" s="90"/>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row>
    <row r="647" spans="2:40" x14ac:dyDescent="0.2">
      <c r="B647" s="90"/>
      <c r="C647" s="90"/>
      <c r="D647" s="90"/>
      <c r="E647" s="90"/>
      <c r="F647" s="90"/>
      <c r="G647" s="90"/>
      <c r="H647" s="127"/>
      <c r="I647" s="90"/>
      <c r="J647" s="90"/>
      <c r="K647" s="90"/>
      <c r="L647" s="127"/>
      <c r="M647" s="90"/>
      <c r="N647" s="90"/>
      <c r="O647" s="90"/>
      <c r="P647" s="90"/>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row>
    <row r="648" spans="2:40" x14ac:dyDescent="0.2">
      <c r="B648" s="90"/>
      <c r="C648" s="90"/>
      <c r="D648" s="90"/>
      <c r="E648" s="90"/>
      <c r="F648" s="90"/>
      <c r="G648" s="90"/>
      <c r="H648" s="127"/>
      <c r="I648" s="90"/>
      <c r="J648" s="90"/>
      <c r="K648" s="90"/>
      <c r="L648" s="127"/>
      <c r="M648" s="90"/>
      <c r="N648" s="90"/>
      <c r="O648" s="90"/>
      <c r="P648" s="90"/>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row>
    <row r="649" spans="2:40" x14ac:dyDescent="0.2">
      <c r="B649" s="90"/>
      <c r="C649" s="90"/>
      <c r="D649" s="90"/>
      <c r="E649" s="90"/>
      <c r="F649" s="90"/>
      <c r="G649" s="90"/>
      <c r="H649" s="127"/>
      <c r="I649" s="90"/>
      <c r="J649" s="90"/>
      <c r="K649" s="90"/>
      <c r="L649" s="127"/>
      <c r="M649" s="90"/>
      <c r="N649" s="90"/>
      <c r="O649" s="90"/>
      <c r="P649" s="90"/>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row>
    <row r="650" spans="2:40" x14ac:dyDescent="0.2">
      <c r="B650" s="90"/>
      <c r="C650" s="90"/>
      <c r="D650" s="90"/>
      <c r="E650" s="90"/>
      <c r="F650" s="90"/>
      <c r="G650" s="90"/>
      <c r="H650" s="127"/>
      <c r="I650" s="90"/>
      <c r="J650" s="90"/>
      <c r="K650" s="90"/>
      <c r="L650" s="127"/>
      <c r="M650" s="90"/>
      <c r="N650" s="90"/>
      <c r="O650" s="90"/>
      <c r="P650" s="90"/>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row>
    <row r="651" spans="2:40" x14ac:dyDescent="0.2">
      <c r="B651" s="90"/>
      <c r="C651" s="90"/>
      <c r="D651" s="90"/>
      <c r="E651" s="90"/>
      <c r="F651" s="90"/>
      <c r="G651" s="90"/>
      <c r="H651" s="127"/>
      <c r="I651" s="90"/>
      <c r="J651" s="90"/>
      <c r="K651" s="90"/>
      <c r="L651" s="127"/>
      <c r="M651" s="90"/>
      <c r="N651" s="90"/>
      <c r="O651" s="90"/>
      <c r="P651" s="90"/>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row>
    <row r="652" spans="2:40" x14ac:dyDescent="0.2">
      <c r="B652" s="90"/>
      <c r="C652" s="90"/>
      <c r="D652" s="90"/>
      <c r="E652" s="90"/>
      <c r="F652" s="90"/>
      <c r="G652" s="90"/>
      <c r="H652" s="127"/>
      <c r="I652" s="90"/>
      <c r="J652" s="90"/>
      <c r="K652" s="90"/>
      <c r="L652" s="127"/>
      <c r="M652" s="90"/>
      <c r="N652" s="90"/>
      <c r="O652" s="90"/>
      <c r="P652" s="90"/>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row>
    <row r="653" spans="2:40" x14ac:dyDescent="0.2">
      <c r="B653" s="90"/>
      <c r="C653" s="90"/>
      <c r="D653" s="90"/>
      <c r="E653" s="90"/>
      <c r="F653" s="90"/>
      <c r="G653" s="90"/>
      <c r="H653" s="127"/>
      <c r="I653" s="90"/>
      <c r="J653" s="90"/>
      <c r="K653" s="90"/>
      <c r="L653" s="127"/>
      <c r="M653" s="90"/>
      <c r="N653" s="90"/>
      <c r="O653" s="90"/>
      <c r="P653" s="90"/>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row>
    <row r="654" spans="2:40" x14ac:dyDescent="0.2">
      <c r="B654" s="90"/>
      <c r="C654" s="90"/>
      <c r="D654" s="90"/>
      <c r="E654" s="90"/>
      <c r="F654" s="90"/>
      <c r="G654" s="90"/>
      <c r="H654" s="127"/>
      <c r="I654" s="90"/>
      <c r="J654" s="90"/>
      <c r="K654" s="90"/>
      <c r="L654" s="127"/>
      <c r="M654" s="90"/>
      <c r="N654" s="90"/>
      <c r="O654" s="90"/>
      <c r="P654" s="90"/>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row>
    <row r="655" spans="2:40" x14ac:dyDescent="0.2">
      <c r="B655" s="90"/>
      <c r="C655" s="90"/>
      <c r="D655" s="90"/>
      <c r="E655" s="90"/>
      <c r="F655" s="90"/>
      <c r="G655" s="90"/>
      <c r="H655" s="127"/>
      <c r="I655" s="90"/>
      <c r="J655" s="90"/>
      <c r="K655" s="90"/>
      <c r="L655" s="127"/>
      <c r="M655" s="90"/>
      <c r="N655" s="90"/>
      <c r="O655" s="90"/>
      <c r="P655" s="90"/>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row>
    <row r="656" spans="2:40" x14ac:dyDescent="0.2">
      <c r="B656" s="90"/>
      <c r="C656" s="90"/>
      <c r="D656" s="90"/>
      <c r="E656" s="90"/>
      <c r="F656" s="90"/>
      <c r="G656" s="90"/>
      <c r="H656" s="127"/>
      <c r="I656" s="90"/>
      <c r="J656" s="90"/>
      <c r="K656" s="90"/>
      <c r="L656" s="127"/>
      <c r="M656" s="90"/>
      <c r="N656" s="90"/>
      <c r="O656" s="90"/>
      <c r="P656" s="90"/>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row>
    <row r="657" spans="2:40" x14ac:dyDescent="0.2">
      <c r="B657" s="90"/>
      <c r="C657" s="90"/>
      <c r="D657" s="90"/>
      <c r="E657" s="90"/>
      <c r="F657" s="90"/>
      <c r="G657" s="90"/>
      <c r="H657" s="127"/>
      <c r="I657" s="90"/>
      <c r="J657" s="90"/>
      <c r="K657" s="90"/>
      <c r="L657" s="127"/>
      <c r="M657" s="90"/>
      <c r="N657" s="90"/>
      <c r="O657" s="90"/>
      <c r="P657" s="90"/>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row>
    <row r="658" spans="2:40" x14ac:dyDescent="0.2">
      <c r="B658" s="90"/>
      <c r="C658" s="90"/>
      <c r="D658" s="90"/>
      <c r="E658" s="90"/>
      <c r="F658" s="90"/>
      <c r="G658" s="90"/>
      <c r="H658" s="127"/>
      <c r="I658" s="90"/>
      <c r="J658" s="90"/>
      <c r="K658" s="90"/>
      <c r="L658" s="127"/>
      <c r="M658" s="90"/>
      <c r="N658" s="90"/>
      <c r="O658" s="90"/>
      <c r="P658" s="90"/>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row>
    <row r="659" spans="2:40" x14ac:dyDescent="0.2">
      <c r="B659" s="90"/>
      <c r="C659" s="90"/>
      <c r="D659" s="90"/>
      <c r="E659" s="90"/>
      <c r="F659" s="90"/>
      <c r="G659" s="90"/>
      <c r="H659" s="127"/>
      <c r="I659" s="90"/>
      <c r="J659" s="90"/>
      <c r="K659" s="90"/>
      <c r="L659" s="127"/>
      <c r="M659" s="90"/>
      <c r="N659" s="90"/>
      <c r="O659" s="90"/>
      <c r="P659" s="90"/>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row>
    <row r="660" spans="2:40" x14ac:dyDescent="0.2">
      <c r="B660" s="90"/>
      <c r="C660" s="90"/>
      <c r="D660" s="90"/>
      <c r="E660" s="90"/>
      <c r="F660" s="90"/>
      <c r="G660" s="90"/>
      <c r="H660" s="127"/>
      <c r="I660" s="90"/>
      <c r="J660" s="90"/>
      <c r="K660" s="90"/>
      <c r="L660" s="127"/>
      <c r="M660" s="90"/>
      <c r="N660" s="90"/>
      <c r="O660" s="90"/>
      <c r="P660" s="90"/>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row>
    <row r="661" spans="2:40" x14ac:dyDescent="0.2">
      <c r="B661" s="90"/>
      <c r="C661" s="90"/>
      <c r="D661" s="90"/>
      <c r="E661" s="90"/>
      <c r="F661" s="90"/>
      <c r="G661" s="90"/>
      <c r="H661" s="127"/>
      <c r="I661" s="90"/>
      <c r="J661" s="90"/>
      <c r="K661" s="90"/>
      <c r="L661" s="127"/>
      <c r="M661" s="90"/>
      <c r="N661" s="90"/>
      <c r="O661" s="90"/>
      <c r="P661" s="90"/>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row>
    <row r="662" spans="2:40" x14ac:dyDescent="0.2">
      <c r="B662" s="90"/>
      <c r="C662" s="90"/>
      <c r="D662" s="90"/>
      <c r="E662" s="90"/>
      <c r="F662" s="90"/>
      <c r="G662" s="90"/>
      <c r="H662" s="127"/>
      <c r="I662" s="90"/>
      <c r="J662" s="90"/>
      <c r="K662" s="90"/>
      <c r="L662" s="127"/>
      <c r="M662" s="90"/>
      <c r="N662" s="90"/>
      <c r="O662" s="90"/>
      <c r="P662" s="90"/>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row>
    <row r="663" spans="2:40" x14ac:dyDescent="0.2">
      <c r="B663" s="90"/>
      <c r="C663" s="90"/>
      <c r="D663" s="90"/>
      <c r="E663" s="90"/>
      <c r="F663" s="90"/>
      <c r="G663" s="90"/>
      <c r="H663" s="127"/>
      <c r="I663" s="90"/>
      <c r="J663" s="90"/>
      <c r="K663" s="90"/>
      <c r="L663" s="127"/>
      <c r="M663" s="90"/>
      <c r="N663" s="90"/>
      <c r="O663" s="90"/>
      <c r="P663" s="90"/>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row>
    <row r="664" spans="2:40" x14ac:dyDescent="0.2">
      <c r="B664" s="90"/>
      <c r="C664" s="90"/>
      <c r="D664" s="90"/>
      <c r="E664" s="90"/>
      <c r="F664" s="90"/>
      <c r="G664" s="90"/>
      <c r="H664" s="127"/>
      <c r="I664" s="90"/>
      <c r="J664" s="90"/>
      <c r="K664" s="90"/>
      <c r="L664" s="127"/>
      <c r="M664" s="90"/>
      <c r="N664" s="90"/>
      <c r="O664" s="90"/>
      <c r="P664" s="90"/>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row>
    <row r="665" spans="2:40" x14ac:dyDescent="0.2">
      <c r="B665" s="90"/>
      <c r="C665" s="90"/>
      <c r="D665" s="90"/>
      <c r="E665" s="90"/>
      <c r="F665" s="90"/>
      <c r="G665" s="90"/>
      <c r="H665" s="127"/>
      <c r="I665" s="90"/>
      <c r="J665" s="90"/>
      <c r="K665" s="90"/>
      <c r="L665" s="127"/>
      <c r="M665" s="90"/>
      <c r="N665" s="90"/>
      <c r="O665" s="90"/>
      <c r="P665" s="90"/>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row>
    <row r="666" spans="2:40" x14ac:dyDescent="0.2">
      <c r="B666" s="90"/>
      <c r="C666" s="90"/>
      <c r="D666" s="90"/>
      <c r="E666" s="90"/>
      <c r="F666" s="90"/>
      <c r="G666" s="90"/>
      <c r="H666" s="127"/>
      <c r="I666" s="90"/>
      <c r="J666" s="90"/>
      <c r="K666" s="90"/>
      <c r="L666" s="127"/>
      <c r="M666" s="90"/>
      <c r="N666" s="90"/>
      <c r="O666" s="90"/>
      <c r="P666" s="90"/>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row>
    <row r="667" spans="2:40" x14ac:dyDescent="0.2">
      <c r="B667" s="90"/>
      <c r="C667" s="90"/>
      <c r="D667" s="90"/>
      <c r="E667" s="90"/>
      <c r="F667" s="90"/>
      <c r="G667" s="90"/>
      <c r="H667" s="127"/>
      <c r="I667" s="90"/>
      <c r="J667" s="90"/>
      <c r="K667" s="90"/>
      <c r="L667" s="127"/>
      <c r="M667" s="90"/>
      <c r="N667" s="90"/>
      <c r="O667" s="90"/>
      <c r="P667" s="90"/>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row>
    <row r="668" spans="2:40" x14ac:dyDescent="0.2">
      <c r="B668" s="90"/>
      <c r="C668" s="90"/>
      <c r="D668" s="90"/>
      <c r="E668" s="90"/>
      <c r="F668" s="90"/>
      <c r="G668" s="90"/>
      <c r="H668" s="127"/>
      <c r="I668" s="90"/>
      <c r="J668" s="90"/>
      <c r="K668" s="90"/>
      <c r="L668" s="127"/>
      <c r="M668" s="90"/>
      <c r="N668" s="90"/>
      <c r="O668" s="90"/>
      <c r="P668" s="90"/>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row>
    <row r="669" spans="2:40" x14ac:dyDescent="0.2">
      <c r="B669" s="90"/>
      <c r="C669" s="90"/>
      <c r="D669" s="90"/>
      <c r="E669" s="90"/>
      <c r="F669" s="90"/>
      <c r="G669" s="90"/>
      <c r="H669" s="127"/>
      <c r="I669" s="90"/>
      <c r="J669" s="90"/>
      <c r="K669" s="90"/>
      <c r="L669" s="127"/>
      <c r="M669" s="90"/>
      <c r="N669" s="90"/>
      <c r="O669" s="90"/>
      <c r="P669" s="90"/>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row>
    <row r="670" spans="2:40" x14ac:dyDescent="0.2">
      <c r="B670" s="90"/>
      <c r="C670" s="90"/>
      <c r="D670" s="90"/>
      <c r="E670" s="90"/>
      <c r="F670" s="90"/>
      <c r="G670" s="90"/>
      <c r="H670" s="127"/>
      <c r="I670" s="90"/>
      <c r="J670" s="90"/>
      <c r="K670" s="90"/>
      <c r="L670" s="127"/>
      <c r="M670" s="90"/>
      <c r="N670" s="90"/>
      <c r="O670" s="90"/>
      <c r="P670" s="90"/>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row>
    <row r="671" spans="2:40" x14ac:dyDescent="0.2">
      <c r="B671" s="90"/>
      <c r="C671" s="90"/>
      <c r="D671" s="90"/>
      <c r="E671" s="90"/>
      <c r="F671" s="90"/>
      <c r="G671" s="90"/>
      <c r="H671" s="127"/>
      <c r="I671" s="90"/>
      <c r="J671" s="90"/>
      <c r="K671" s="90"/>
      <c r="L671" s="127"/>
      <c r="M671" s="90"/>
      <c r="N671" s="90"/>
      <c r="O671" s="90"/>
      <c r="P671" s="90"/>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row>
    <row r="672" spans="2:40" x14ac:dyDescent="0.2">
      <c r="B672" s="90"/>
      <c r="C672" s="90"/>
      <c r="D672" s="90"/>
      <c r="E672" s="90"/>
      <c r="F672" s="90"/>
      <c r="G672" s="90"/>
      <c r="H672" s="127"/>
      <c r="I672" s="90"/>
      <c r="J672" s="90"/>
      <c r="K672" s="90"/>
      <c r="L672" s="127"/>
      <c r="M672" s="90"/>
      <c r="N672" s="90"/>
      <c r="O672" s="90"/>
      <c r="P672" s="90"/>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row>
    <row r="673" spans="2:40" x14ac:dyDescent="0.2">
      <c r="B673" s="90"/>
      <c r="C673" s="90"/>
      <c r="D673" s="90"/>
      <c r="E673" s="90"/>
      <c r="F673" s="90"/>
      <c r="G673" s="90"/>
      <c r="H673" s="127"/>
      <c r="I673" s="90"/>
      <c r="J673" s="90"/>
      <c r="K673" s="90"/>
      <c r="L673" s="127"/>
      <c r="M673" s="90"/>
      <c r="N673" s="90"/>
      <c r="O673" s="90"/>
      <c r="P673" s="90"/>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row>
    <row r="674" spans="2:40" x14ac:dyDescent="0.2">
      <c r="B674" s="90"/>
      <c r="C674" s="90"/>
      <c r="D674" s="90"/>
      <c r="E674" s="90"/>
      <c r="F674" s="90"/>
      <c r="G674" s="90"/>
      <c r="H674" s="127"/>
      <c r="I674" s="90"/>
      <c r="J674" s="90"/>
      <c r="K674" s="90"/>
      <c r="L674" s="127"/>
      <c r="M674" s="90"/>
      <c r="N674" s="90"/>
      <c r="O674" s="90"/>
      <c r="P674" s="90"/>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row>
    <row r="675" spans="2:40" x14ac:dyDescent="0.2">
      <c r="B675" s="90"/>
      <c r="C675" s="90"/>
      <c r="D675" s="90"/>
      <c r="E675" s="90"/>
      <c r="F675" s="90"/>
      <c r="G675" s="90"/>
      <c r="H675" s="127"/>
      <c r="I675" s="90"/>
      <c r="J675" s="90"/>
      <c r="K675" s="90"/>
      <c r="L675" s="127"/>
      <c r="M675" s="90"/>
      <c r="N675" s="90"/>
      <c r="O675" s="90"/>
      <c r="P675" s="90"/>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row>
    <row r="676" spans="2:40" x14ac:dyDescent="0.2">
      <c r="B676" s="90"/>
      <c r="C676" s="90"/>
      <c r="D676" s="90"/>
      <c r="E676" s="90"/>
      <c r="F676" s="90"/>
      <c r="G676" s="90"/>
      <c r="H676" s="127"/>
      <c r="I676" s="90"/>
      <c r="J676" s="90"/>
      <c r="K676" s="90"/>
      <c r="L676" s="127"/>
      <c r="M676" s="90"/>
      <c r="N676" s="90"/>
      <c r="O676" s="90"/>
      <c r="P676" s="90"/>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row>
    <row r="677" spans="2:40" x14ac:dyDescent="0.2">
      <c r="B677" s="90"/>
      <c r="C677" s="90"/>
      <c r="D677" s="90"/>
      <c r="E677" s="90"/>
      <c r="F677" s="90"/>
      <c r="G677" s="90"/>
      <c r="H677" s="127"/>
      <c r="I677" s="90"/>
      <c r="J677" s="90"/>
      <c r="K677" s="90"/>
      <c r="L677" s="127"/>
      <c r="M677" s="90"/>
      <c r="N677" s="90"/>
      <c r="O677" s="90"/>
      <c r="P677" s="90"/>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row>
    <row r="678" spans="2:40" x14ac:dyDescent="0.2">
      <c r="B678" s="90"/>
      <c r="C678" s="90"/>
      <c r="D678" s="90"/>
      <c r="E678" s="90"/>
      <c r="F678" s="90"/>
      <c r="G678" s="90"/>
      <c r="H678" s="127"/>
      <c r="I678" s="90"/>
      <c r="J678" s="90"/>
      <c r="K678" s="90"/>
      <c r="L678" s="127"/>
      <c r="M678" s="90"/>
      <c r="N678" s="90"/>
      <c r="O678" s="90"/>
      <c r="P678" s="90"/>
      <c r="Q678" s="90"/>
      <c r="R678" s="90"/>
      <c r="S678" s="90"/>
      <c r="T678" s="90"/>
      <c r="U678" s="90"/>
      <c r="V678" s="90"/>
      <c r="W678" s="90"/>
      <c r="X678" s="90"/>
      <c r="Y678" s="90"/>
      <c r="Z678" s="90"/>
      <c r="AA678" s="90"/>
      <c r="AB678" s="90"/>
      <c r="AC678" s="90"/>
      <c r="AD678" s="90"/>
      <c r="AE678" s="90"/>
      <c r="AF678" s="90"/>
      <c r="AG678" s="90"/>
      <c r="AH678" s="90"/>
      <c r="AI678" s="90"/>
      <c r="AJ678" s="90"/>
      <c r="AK678" s="90"/>
      <c r="AL678" s="90"/>
      <c r="AM678" s="90"/>
      <c r="AN678" s="90"/>
    </row>
    <row r="679" spans="2:40" x14ac:dyDescent="0.2">
      <c r="B679" s="90"/>
      <c r="C679" s="90"/>
      <c r="D679" s="90"/>
      <c r="E679" s="90"/>
      <c r="F679" s="90"/>
      <c r="G679" s="90"/>
      <c r="H679" s="127"/>
      <c r="I679" s="90"/>
      <c r="J679" s="90"/>
      <c r="K679" s="90"/>
      <c r="L679" s="127"/>
      <c r="M679" s="90"/>
      <c r="N679" s="90"/>
      <c r="O679" s="90"/>
      <c r="P679" s="90"/>
      <c r="Q679" s="90"/>
      <c r="R679" s="90"/>
      <c r="S679" s="90"/>
      <c r="T679" s="90"/>
      <c r="U679" s="90"/>
      <c r="V679" s="90"/>
      <c r="W679" s="90"/>
      <c r="X679" s="90"/>
      <c r="Y679" s="90"/>
      <c r="Z679" s="90"/>
      <c r="AA679" s="90"/>
      <c r="AB679" s="90"/>
      <c r="AC679" s="90"/>
      <c r="AD679" s="90"/>
      <c r="AE679" s="90"/>
      <c r="AF679" s="90"/>
      <c r="AG679" s="90"/>
      <c r="AH679" s="90"/>
      <c r="AI679" s="90"/>
      <c r="AJ679" s="90"/>
      <c r="AK679" s="90"/>
      <c r="AL679" s="90"/>
      <c r="AM679" s="90"/>
      <c r="AN679" s="90"/>
    </row>
    <row r="680" spans="2:40" x14ac:dyDescent="0.2">
      <c r="B680" s="90"/>
      <c r="C680" s="90"/>
      <c r="D680" s="90"/>
      <c r="E680" s="90"/>
      <c r="F680" s="90"/>
      <c r="G680" s="90"/>
      <c r="H680" s="127"/>
      <c r="I680" s="90"/>
      <c r="J680" s="90"/>
      <c r="K680" s="90"/>
      <c r="L680" s="127"/>
      <c r="M680" s="90"/>
      <c r="N680" s="90"/>
      <c r="O680" s="90"/>
      <c r="P680" s="90"/>
      <c r="Q680" s="90"/>
      <c r="R680" s="90"/>
      <c r="S680" s="90"/>
      <c r="T680" s="90"/>
      <c r="U680" s="90"/>
      <c r="V680" s="90"/>
      <c r="W680" s="90"/>
      <c r="X680" s="90"/>
      <c r="Y680" s="90"/>
      <c r="Z680" s="90"/>
      <c r="AA680" s="90"/>
      <c r="AB680" s="90"/>
      <c r="AC680" s="90"/>
      <c r="AD680" s="90"/>
      <c r="AE680" s="90"/>
      <c r="AF680" s="90"/>
      <c r="AG680" s="90"/>
      <c r="AH680" s="90"/>
      <c r="AI680" s="90"/>
      <c r="AJ680" s="90"/>
      <c r="AK680" s="90"/>
      <c r="AL680" s="90"/>
      <c r="AM680" s="90"/>
      <c r="AN680" s="90"/>
    </row>
    <row r="681" spans="2:40" x14ac:dyDescent="0.2">
      <c r="B681" s="90"/>
      <c r="C681" s="90"/>
      <c r="D681" s="90"/>
      <c r="E681" s="90"/>
      <c r="F681" s="90"/>
      <c r="G681" s="90"/>
      <c r="H681" s="127"/>
      <c r="I681" s="90"/>
      <c r="J681" s="90"/>
      <c r="K681" s="90"/>
      <c r="L681" s="127"/>
      <c r="M681" s="90"/>
      <c r="N681" s="90"/>
      <c r="O681" s="90"/>
      <c r="P681" s="90"/>
      <c r="Q681" s="90"/>
      <c r="R681" s="90"/>
      <c r="S681" s="90"/>
      <c r="T681" s="90"/>
      <c r="U681" s="90"/>
      <c r="V681" s="90"/>
      <c r="W681" s="90"/>
      <c r="X681" s="90"/>
      <c r="Y681" s="90"/>
      <c r="Z681" s="90"/>
      <c r="AA681" s="90"/>
      <c r="AB681" s="90"/>
      <c r="AC681" s="90"/>
      <c r="AD681" s="90"/>
      <c r="AE681" s="90"/>
      <c r="AF681" s="90"/>
      <c r="AG681" s="90"/>
      <c r="AH681" s="90"/>
      <c r="AI681" s="90"/>
      <c r="AJ681" s="90"/>
      <c r="AK681" s="90"/>
      <c r="AL681" s="90"/>
      <c r="AM681" s="90"/>
      <c r="AN681" s="90"/>
    </row>
    <row r="682" spans="2:40" x14ac:dyDescent="0.2">
      <c r="B682" s="90"/>
      <c r="C682" s="90"/>
      <c r="D682" s="90"/>
      <c r="E682" s="90"/>
      <c r="F682" s="90"/>
      <c r="G682" s="90"/>
      <c r="H682" s="127"/>
      <c r="I682" s="90"/>
      <c r="J682" s="90"/>
      <c r="K682" s="90"/>
      <c r="L682" s="127"/>
      <c r="M682" s="90"/>
      <c r="N682" s="90"/>
      <c r="O682" s="90"/>
      <c r="P682" s="90"/>
      <c r="Q682" s="90"/>
      <c r="R682" s="90"/>
      <c r="S682" s="90"/>
      <c r="T682" s="90"/>
      <c r="U682" s="90"/>
      <c r="V682" s="90"/>
      <c r="W682" s="90"/>
      <c r="X682" s="90"/>
      <c r="Y682" s="90"/>
      <c r="Z682" s="90"/>
      <c r="AA682" s="90"/>
      <c r="AB682" s="90"/>
      <c r="AC682" s="90"/>
      <c r="AD682" s="90"/>
      <c r="AE682" s="90"/>
      <c r="AF682" s="90"/>
      <c r="AG682" s="90"/>
      <c r="AH682" s="90"/>
      <c r="AI682" s="90"/>
      <c r="AJ682" s="90"/>
      <c r="AK682" s="90"/>
      <c r="AL682" s="90"/>
      <c r="AM682" s="90"/>
      <c r="AN682" s="90"/>
    </row>
    <row r="683" spans="2:40" x14ac:dyDescent="0.2">
      <c r="B683" s="90"/>
      <c r="C683" s="90"/>
      <c r="D683" s="90"/>
      <c r="E683" s="90"/>
      <c r="F683" s="90"/>
      <c r="G683" s="90"/>
      <c r="H683" s="127"/>
      <c r="I683" s="90"/>
      <c r="J683" s="90"/>
      <c r="K683" s="90"/>
      <c r="L683" s="127"/>
      <c r="M683" s="90"/>
      <c r="N683" s="90"/>
      <c r="O683" s="90"/>
      <c r="P683" s="90"/>
      <c r="Q683" s="90"/>
      <c r="R683" s="90"/>
      <c r="S683" s="90"/>
      <c r="T683" s="90"/>
      <c r="U683" s="90"/>
      <c r="V683" s="90"/>
      <c r="W683" s="90"/>
      <c r="X683" s="90"/>
      <c r="Y683" s="90"/>
      <c r="Z683" s="90"/>
      <c r="AA683" s="90"/>
      <c r="AB683" s="90"/>
      <c r="AC683" s="90"/>
      <c r="AD683" s="90"/>
      <c r="AE683" s="90"/>
      <c r="AF683" s="90"/>
      <c r="AG683" s="90"/>
      <c r="AH683" s="90"/>
      <c r="AI683" s="90"/>
      <c r="AJ683" s="90"/>
      <c r="AK683" s="90"/>
      <c r="AL683" s="90"/>
      <c r="AM683" s="90"/>
      <c r="AN683" s="90"/>
    </row>
    <row r="684" spans="2:40" x14ac:dyDescent="0.2">
      <c r="B684" s="90"/>
      <c r="C684" s="90"/>
      <c r="D684" s="90"/>
      <c r="E684" s="90"/>
      <c r="F684" s="90"/>
      <c r="G684" s="90"/>
      <c r="H684" s="127"/>
      <c r="I684" s="90"/>
      <c r="J684" s="90"/>
      <c r="K684" s="90"/>
      <c r="L684" s="127"/>
      <c r="M684" s="90"/>
      <c r="N684" s="90"/>
      <c r="O684" s="90"/>
      <c r="P684" s="90"/>
      <c r="Q684" s="90"/>
      <c r="R684" s="90"/>
      <c r="S684" s="90"/>
      <c r="T684" s="90"/>
      <c r="U684" s="90"/>
      <c r="V684" s="90"/>
      <c r="W684" s="90"/>
      <c r="X684" s="90"/>
      <c r="Y684" s="90"/>
      <c r="Z684" s="90"/>
      <c r="AA684" s="90"/>
      <c r="AB684" s="90"/>
      <c r="AC684" s="90"/>
      <c r="AD684" s="90"/>
      <c r="AE684" s="90"/>
      <c r="AF684" s="90"/>
      <c r="AG684" s="90"/>
      <c r="AH684" s="90"/>
      <c r="AI684" s="90"/>
      <c r="AJ684" s="90"/>
      <c r="AK684" s="90"/>
      <c r="AL684" s="90"/>
      <c r="AM684" s="90"/>
      <c r="AN684" s="90"/>
    </row>
    <row r="685" spans="2:40" x14ac:dyDescent="0.2">
      <c r="B685" s="90"/>
      <c r="C685" s="90"/>
      <c r="D685" s="90"/>
      <c r="E685" s="90"/>
      <c r="F685" s="90"/>
      <c r="G685" s="90"/>
      <c r="H685" s="127"/>
      <c r="I685" s="90"/>
      <c r="J685" s="90"/>
      <c r="K685" s="90"/>
      <c r="L685" s="127"/>
      <c r="M685" s="90"/>
      <c r="N685" s="90"/>
      <c r="O685" s="90"/>
      <c r="P685" s="90"/>
      <c r="Q685" s="90"/>
      <c r="R685" s="90"/>
      <c r="S685" s="90"/>
      <c r="T685" s="90"/>
      <c r="U685" s="90"/>
      <c r="V685" s="90"/>
      <c r="W685" s="90"/>
      <c r="X685" s="90"/>
      <c r="Y685" s="90"/>
      <c r="Z685" s="90"/>
      <c r="AA685" s="90"/>
      <c r="AB685" s="90"/>
      <c r="AC685" s="90"/>
      <c r="AD685" s="90"/>
      <c r="AE685" s="90"/>
      <c r="AF685" s="90"/>
      <c r="AG685" s="90"/>
      <c r="AH685" s="90"/>
      <c r="AI685" s="90"/>
      <c r="AJ685" s="90"/>
      <c r="AK685" s="90"/>
      <c r="AL685" s="90"/>
      <c r="AM685" s="90"/>
      <c r="AN685" s="90"/>
    </row>
    <row r="686" spans="2:40" x14ac:dyDescent="0.2">
      <c r="B686" s="90"/>
      <c r="C686" s="90"/>
      <c r="D686" s="90"/>
      <c r="E686" s="90"/>
      <c r="F686" s="90"/>
      <c r="G686" s="90"/>
      <c r="H686" s="127"/>
      <c r="I686" s="90"/>
      <c r="J686" s="90"/>
      <c r="K686" s="90"/>
      <c r="L686" s="127"/>
      <c r="M686" s="90"/>
      <c r="N686" s="90"/>
      <c r="O686" s="90"/>
      <c r="P686" s="90"/>
      <c r="Q686" s="90"/>
      <c r="R686" s="90"/>
      <c r="S686" s="90"/>
      <c r="T686" s="90"/>
      <c r="U686" s="90"/>
      <c r="V686" s="90"/>
      <c r="W686" s="90"/>
      <c r="X686" s="90"/>
      <c r="Y686" s="90"/>
      <c r="Z686" s="90"/>
      <c r="AA686" s="90"/>
      <c r="AB686" s="90"/>
      <c r="AC686" s="90"/>
      <c r="AD686" s="90"/>
      <c r="AE686" s="90"/>
      <c r="AF686" s="90"/>
      <c r="AG686" s="90"/>
      <c r="AH686" s="90"/>
      <c r="AI686" s="90"/>
      <c r="AJ686" s="90"/>
      <c r="AK686" s="90"/>
      <c r="AL686" s="90"/>
      <c r="AM686" s="90"/>
      <c r="AN686" s="90"/>
    </row>
    <row r="687" spans="2:40" x14ac:dyDescent="0.2">
      <c r="B687" s="90"/>
      <c r="C687" s="90"/>
      <c r="D687" s="90"/>
      <c r="E687" s="90"/>
      <c r="F687" s="90"/>
      <c r="G687" s="90"/>
      <c r="H687" s="127"/>
      <c r="I687" s="90"/>
      <c r="J687" s="90"/>
      <c r="K687" s="90"/>
      <c r="L687" s="127"/>
      <c r="M687" s="90"/>
      <c r="N687" s="90"/>
      <c r="O687" s="90"/>
      <c r="P687" s="90"/>
      <c r="Q687" s="90"/>
      <c r="R687" s="90"/>
      <c r="S687" s="90"/>
      <c r="T687" s="90"/>
      <c r="U687" s="90"/>
      <c r="V687" s="90"/>
      <c r="W687" s="90"/>
      <c r="X687" s="90"/>
      <c r="Y687" s="90"/>
      <c r="Z687" s="90"/>
      <c r="AA687" s="90"/>
      <c r="AB687" s="90"/>
      <c r="AC687" s="90"/>
      <c r="AD687" s="90"/>
      <c r="AE687" s="90"/>
      <c r="AF687" s="90"/>
      <c r="AG687" s="90"/>
      <c r="AH687" s="90"/>
      <c r="AI687" s="90"/>
      <c r="AJ687" s="90"/>
      <c r="AK687" s="90"/>
      <c r="AL687" s="90"/>
      <c r="AM687" s="90"/>
      <c r="AN687" s="90"/>
    </row>
    <row r="688" spans="2:40" x14ac:dyDescent="0.2">
      <c r="B688" s="90"/>
      <c r="C688" s="90"/>
      <c r="D688" s="90"/>
      <c r="E688" s="90"/>
      <c r="F688" s="90"/>
      <c r="G688" s="90"/>
      <c r="H688" s="127"/>
      <c r="I688" s="90"/>
      <c r="J688" s="90"/>
      <c r="K688" s="90"/>
      <c r="L688" s="127"/>
      <c r="M688" s="90"/>
      <c r="N688" s="90"/>
      <c r="O688" s="90"/>
      <c r="P688" s="90"/>
      <c r="Q688" s="90"/>
      <c r="R688" s="90"/>
      <c r="S688" s="90"/>
      <c r="T688" s="90"/>
      <c r="U688" s="90"/>
      <c r="V688" s="90"/>
      <c r="W688" s="90"/>
      <c r="X688" s="90"/>
      <c r="Y688" s="90"/>
      <c r="Z688" s="90"/>
      <c r="AA688" s="90"/>
      <c r="AB688" s="90"/>
      <c r="AC688" s="90"/>
      <c r="AD688" s="90"/>
      <c r="AE688" s="90"/>
      <c r="AF688" s="90"/>
      <c r="AG688" s="90"/>
      <c r="AH688" s="90"/>
      <c r="AI688" s="90"/>
      <c r="AJ688" s="90"/>
      <c r="AK688" s="90"/>
      <c r="AL688" s="90"/>
      <c r="AM688" s="90"/>
      <c r="AN688" s="90"/>
    </row>
    <row r="689" spans="2:40" x14ac:dyDescent="0.2">
      <c r="B689" s="90"/>
      <c r="C689" s="90"/>
      <c r="D689" s="90"/>
      <c r="E689" s="90"/>
      <c r="F689" s="90"/>
      <c r="G689" s="90"/>
      <c r="H689" s="127"/>
      <c r="I689" s="90"/>
      <c r="J689" s="90"/>
      <c r="K689" s="90"/>
      <c r="L689" s="127"/>
      <c r="M689" s="90"/>
      <c r="N689" s="90"/>
      <c r="O689" s="90"/>
      <c r="P689" s="90"/>
      <c r="Q689" s="90"/>
      <c r="R689" s="90"/>
      <c r="S689" s="90"/>
      <c r="T689" s="90"/>
      <c r="U689" s="90"/>
      <c r="V689" s="90"/>
      <c r="W689" s="90"/>
      <c r="X689" s="90"/>
      <c r="Y689" s="90"/>
      <c r="Z689" s="90"/>
      <c r="AA689" s="90"/>
      <c r="AB689" s="90"/>
      <c r="AC689" s="90"/>
      <c r="AD689" s="90"/>
      <c r="AE689" s="90"/>
      <c r="AF689" s="90"/>
      <c r="AG689" s="90"/>
      <c r="AH689" s="90"/>
      <c r="AI689" s="90"/>
      <c r="AJ689" s="90"/>
      <c r="AK689" s="90"/>
      <c r="AL689" s="90"/>
      <c r="AM689" s="90"/>
      <c r="AN689" s="90"/>
    </row>
    <row r="690" spans="2:40" x14ac:dyDescent="0.2">
      <c r="B690" s="90"/>
      <c r="C690" s="90"/>
      <c r="D690" s="90"/>
      <c r="E690" s="90"/>
      <c r="F690" s="90"/>
      <c r="G690" s="90"/>
      <c r="H690" s="127"/>
      <c r="I690" s="90"/>
      <c r="J690" s="90"/>
      <c r="K690" s="90"/>
      <c r="L690" s="127"/>
      <c r="M690" s="90"/>
      <c r="N690" s="90"/>
      <c r="O690" s="90"/>
      <c r="P690" s="90"/>
      <c r="Q690" s="90"/>
      <c r="R690" s="90"/>
      <c r="S690" s="90"/>
      <c r="T690" s="90"/>
      <c r="U690" s="90"/>
      <c r="V690" s="90"/>
      <c r="W690" s="90"/>
      <c r="X690" s="90"/>
      <c r="Y690" s="90"/>
      <c r="Z690" s="90"/>
      <c r="AA690" s="90"/>
      <c r="AB690" s="90"/>
      <c r="AC690" s="90"/>
      <c r="AD690" s="90"/>
      <c r="AE690" s="90"/>
      <c r="AF690" s="90"/>
      <c r="AG690" s="90"/>
      <c r="AH690" s="90"/>
      <c r="AI690" s="90"/>
      <c r="AJ690" s="90"/>
      <c r="AK690" s="90"/>
      <c r="AL690" s="90"/>
      <c r="AM690" s="90"/>
      <c r="AN690" s="90"/>
    </row>
    <row r="691" spans="2:40" x14ac:dyDescent="0.2">
      <c r="B691" s="90"/>
      <c r="C691" s="90"/>
      <c r="D691" s="90"/>
      <c r="E691" s="90"/>
      <c r="F691" s="90"/>
      <c r="G691" s="90"/>
      <c r="H691" s="127"/>
      <c r="I691" s="90"/>
      <c r="J691" s="90"/>
      <c r="K691" s="90"/>
      <c r="L691" s="127"/>
      <c r="M691" s="90"/>
      <c r="N691" s="90"/>
      <c r="O691" s="90"/>
      <c r="P691" s="90"/>
      <c r="Q691" s="90"/>
      <c r="R691" s="90"/>
      <c r="S691" s="90"/>
      <c r="T691" s="90"/>
      <c r="U691" s="90"/>
      <c r="V691" s="90"/>
      <c r="W691" s="90"/>
      <c r="X691" s="90"/>
      <c r="Y691" s="90"/>
      <c r="Z691" s="90"/>
      <c r="AA691" s="90"/>
      <c r="AB691" s="90"/>
      <c r="AC691" s="90"/>
      <c r="AD691" s="90"/>
      <c r="AE691" s="90"/>
      <c r="AF691" s="90"/>
      <c r="AG691" s="90"/>
      <c r="AH691" s="90"/>
      <c r="AI691" s="90"/>
      <c r="AJ691" s="90"/>
      <c r="AK691" s="90"/>
      <c r="AL691" s="90"/>
      <c r="AM691" s="90"/>
      <c r="AN691" s="90"/>
    </row>
    <row r="692" spans="2:40" x14ac:dyDescent="0.2">
      <c r="B692" s="90"/>
      <c r="C692" s="90"/>
      <c r="D692" s="90"/>
      <c r="E692" s="90"/>
      <c r="F692" s="90"/>
      <c r="G692" s="90"/>
      <c r="H692" s="127"/>
      <c r="I692" s="90"/>
      <c r="J692" s="90"/>
      <c r="K692" s="90"/>
      <c r="L692" s="127"/>
      <c r="M692" s="90"/>
      <c r="N692" s="90"/>
      <c r="O692" s="90"/>
      <c r="P692" s="90"/>
      <c r="Q692" s="90"/>
      <c r="R692" s="90"/>
      <c r="S692" s="90"/>
      <c r="T692" s="90"/>
      <c r="U692" s="90"/>
      <c r="V692" s="90"/>
      <c r="W692" s="90"/>
      <c r="X692" s="90"/>
      <c r="Y692" s="90"/>
      <c r="Z692" s="90"/>
      <c r="AA692" s="90"/>
      <c r="AB692" s="90"/>
      <c r="AC692" s="90"/>
      <c r="AD692" s="90"/>
      <c r="AE692" s="90"/>
      <c r="AF692" s="90"/>
      <c r="AG692" s="90"/>
      <c r="AH692" s="90"/>
      <c r="AI692" s="90"/>
      <c r="AJ692" s="90"/>
      <c r="AK692" s="90"/>
      <c r="AL692" s="90"/>
      <c r="AM692" s="90"/>
      <c r="AN692" s="90"/>
    </row>
    <row r="693" spans="2:40" x14ac:dyDescent="0.2">
      <c r="B693" s="90"/>
      <c r="C693" s="90"/>
      <c r="D693" s="90"/>
      <c r="E693" s="90"/>
      <c r="F693" s="90"/>
      <c r="G693" s="90"/>
      <c r="H693" s="127"/>
      <c r="I693" s="90"/>
      <c r="J693" s="90"/>
      <c r="K693" s="90"/>
      <c r="L693" s="127"/>
      <c r="M693" s="90"/>
      <c r="N693" s="90"/>
      <c r="O693" s="90"/>
      <c r="P693" s="90"/>
      <c r="Q693" s="90"/>
      <c r="R693" s="90"/>
      <c r="S693" s="90"/>
      <c r="T693" s="90"/>
      <c r="U693" s="90"/>
      <c r="V693" s="90"/>
      <c r="W693" s="90"/>
      <c r="X693" s="90"/>
      <c r="Y693" s="90"/>
      <c r="Z693" s="90"/>
      <c r="AA693" s="90"/>
      <c r="AB693" s="90"/>
      <c r="AC693" s="90"/>
      <c r="AD693" s="90"/>
      <c r="AE693" s="90"/>
      <c r="AF693" s="90"/>
      <c r="AG693" s="90"/>
      <c r="AH693" s="90"/>
      <c r="AI693" s="90"/>
      <c r="AJ693" s="90"/>
      <c r="AK693" s="90"/>
      <c r="AL693" s="90"/>
      <c r="AM693" s="90"/>
      <c r="AN693" s="90"/>
    </row>
    <row r="694" spans="2:40" x14ac:dyDescent="0.2">
      <c r="B694" s="90"/>
      <c r="C694" s="90"/>
      <c r="D694" s="90"/>
      <c r="E694" s="90"/>
      <c r="F694" s="90"/>
      <c r="G694" s="90"/>
      <c r="H694" s="127"/>
      <c r="I694" s="90"/>
      <c r="J694" s="90"/>
      <c r="K694" s="90"/>
      <c r="L694" s="127"/>
      <c r="M694" s="90"/>
      <c r="N694" s="90"/>
      <c r="O694" s="90"/>
      <c r="P694" s="90"/>
      <c r="Q694" s="90"/>
      <c r="R694" s="90"/>
      <c r="S694" s="90"/>
      <c r="T694" s="90"/>
      <c r="U694" s="90"/>
      <c r="V694" s="90"/>
      <c r="W694" s="90"/>
      <c r="X694" s="90"/>
      <c r="Y694" s="90"/>
      <c r="Z694" s="90"/>
      <c r="AA694" s="90"/>
      <c r="AB694" s="90"/>
      <c r="AC694" s="90"/>
      <c r="AD694" s="90"/>
      <c r="AE694" s="90"/>
      <c r="AF694" s="90"/>
      <c r="AG694" s="90"/>
      <c r="AH694" s="90"/>
      <c r="AI694" s="90"/>
      <c r="AJ694" s="90"/>
      <c r="AK694" s="90"/>
      <c r="AL694" s="90"/>
      <c r="AM694" s="90"/>
      <c r="AN694" s="90"/>
    </row>
    <row r="695" spans="2:40" x14ac:dyDescent="0.2">
      <c r="B695" s="90"/>
      <c r="C695" s="90"/>
      <c r="D695" s="90"/>
      <c r="E695" s="90"/>
      <c r="F695" s="90"/>
      <c r="G695" s="90"/>
      <c r="H695" s="127"/>
      <c r="I695" s="90"/>
      <c r="J695" s="90"/>
      <c r="K695" s="90"/>
      <c r="L695" s="127"/>
      <c r="M695" s="90"/>
      <c r="N695" s="90"/>
      <c r="O695" s="90"/>
      <c r="P695" s="90"/>
      <c r="Q695" s="90"/>
      <c r="R695" s="90"/>
      <c r="S695" s="90"/>
      <c r="T695" s="90"/>
      <c r="U695" s="90"/>
      <c r="V695" s="90"/>
      <c r="W695" s="90"/>
      <c r="X695" s="90"/>
      <c r="Y695" s="90"/>
      <c r="Z695" s="90"/>
      <c r="AA695" s="90"/>
      <c r="AB695" s="90"/>
      <c r="AC695" s="90"/>
      <c r="AD695" s="90"/>
      <c r="AE695" s="90"/>
      <c r="AF695" s="90"/>
      <c r="AG695" s="90"/>
      <c r="AH695" s="90"/>
      <c r="AI695" s="90"/>
      <c r="AJ695" s="90"/>
      <c r="AK695" s="90"/>
      <c r="AL695" s="90"/>
      <c r="AM695" s="90"/>
      <c r="AN695" s="90"/>
    </row>
    <row r="696" spans="2:40" x14ac:dyDescent="0.2">
      <c r="B696" s="90"/>
      <c r="C696" s="90"/>
      <c r="D696" s="90"/>
      <c r="E696" s="90"/>
      <c r="F696" s="90"/>
      <c r="G696" s="90"/>
      <c r="H696" s="127"/>
      <c r="I696" s="90"/>
      <c r="J696" s="90"/>
      <c r="K696" s="90"/>
      <c r="L696" s="127"/>
      <c r="M696" s="90"/>
      <c r="N696" s="90"/>
      <c r="O696" s="90"/>
      <c r="P696" s="90"/>
      <c r="Q696" s="90"/>
      <c r="R696" s="90"/>
      <c r="S696" s="90"/>
      <c r="T696" s="90"/>
      <c r="U696" s="90"/>
      <c r="V696" s="90"/>
      <c r="W696" s="90"/>
      <c r="X696" s="90"/>
      <c r="Y696" s="90"/>
      <c r="Z696" s="90"/>
      <c r="AA696" s="90"/>
      <c r="AB696" s="90"/>
      <c r="AC696" s="90"/>
      <c r="AD696" s="90"/>
      <c r="AE696" s="90"/>
      <c r="AF696" s="90"/>
      <c r="AG696" s="90"/>
      <c r="AH696" s="90"/>
      <c r="AI696" s="90"/>
      <c r="AJ696" s="90"/>
      <c r="AK696" s="90"/>
      <c r="AL696" s="90"/>
      <c r="AM696" s="90"/>
      <c r="AN696" s="90"/>
    </row>
    <row r="697" spans="2:40" x14ac:dyDescent="0.2">
      <c r="B697" s="90"/>
      <c r="C697" s="90"/>
      <c r="D697" s="90"/>
      <c r="E697" s="90"/>
      <c r="F697" s="90"/>
      <c r="G697" s="90"/>
      <c r="H697" s="127"/>
      <c r="I697" s="90"/>
      <c r="J697" s="90"/>
      <c r="K697" s="90"/>
      <c r="L697" s="127"/>
      <c r="M697" s="90"/>
      <c r="N697" s="90"/>
      <c r="O697" s="90"/>
      <c r="P697" s="90"/>
      <c r="Q697" s="90"/>
      <c r="R697" s="90"/>
      <c r="S697" s="90"/>
      <c r="T697" s="90"/>
      <c r="U697" s="90"/>
      <c r="V697" s="90"/>
      <c r="W697" s="90"/>
      <c r="X697" s="90"/>
      <c r="Y697" s="90"/>
      <c r="Z697" s="90"/>
      <c r="AA697" s="90"/>
      <c r="AB697" s="90"/>
      <c r="AC697" s="90"/>
      <c r="AD697" s="90"/>
      <c r="AE697" s="90"/>
      <c r="AF697" s="90"/>
      <c r="AG697" s="90"/>
      <c r="AH697" s="90"/>
      <c r="AI697" s="90"/>
      <c r="AJ697" s="90"/>
      <c r="AK697" s="90"/>
      <c r="AL697" s="90"/>
      <c r="AM697" s="90"/>
      <c r="AN697" s="90"/>
    </row>
    <row r="698" spans="2:40" x14ac:dyDescent="0.2">
      <c r="B698" s="90"/>
      <c r="C698" s="90"/>
      <c r="D698" s="90"/>
      <c r="E698" s="90"/>
      <c r="F698" s="90"/>
      <c r="G698" s="90"/>
      <c r="H698" s="127"/>
      <c r="I698" s="90"/>
      <c r="J698" s="90"/>
      <c r="K698" s="90"/>
      <c r="L698" s="127"/>
      <c r="M698" s="90"/>
      <c r="N698" s="90"/>
      <c r="O698" s="90"/>
      <c r="P698" s="90"/>
      <c r="Q698" s="90"/>
      <c r="R698" s="90"/>
      <c r="S698" s="90"/>
      <c r="T698" s="90"/>
      <c r="U698" s="90"/>
      <c r="V698" s="90"/>
      <c r="W698" s="90"/>
      <c r="X698" s="90"/>
      <c r="Y698" s="90"/>
      <c r="Z698" s="90"/>
      <c r="AA698" s="90"/>
      <c r="AB698" s="90"/>
      <c r="AC698" s="90"/>
      <c r="AD698" s="90"/>
      <c r="AE698" s="90"/>
      <c r="AF698" s="90"/>
      <c r="AG698" s="90"/>
      <c r="AH698" s="90"/>
      <c r="AI698" s="90"/>
      <c r="AJ698" s="90"/>
      <c r="AK698" s="90"/>
      <c r="AL698" s="90"/>
      <c r="AM698" s="90"/>
      <c r="AN698" s="90"/>
    </row>
    <row r="699" spans="2:40" x14ac:dyDescent="0.2">
      <c r="B699" s="90"/>
      <c r="C699" s="90"/>
      <c r="D699" s="90"/>
      <c r="E699" s="90"/>
      <c r="F699" s="90"/>
      <c r="G699" s="90"/>
      <c r="H699" s="127"/>
      <c r="I699" s="90"/>
      <c r="J699" s="90"/>
      <c r="K699" s="90"/>
      <c r="L699" s="127"/>
      <c r="M699" s="90"/>
      <c r="N699" s="90"/>
      <c r="O699" s="90"/>
      <c r="P699" s="90"/>
      <c r="Q699" s="90"/>
      <c r="R699" s="90"/>
      <c r="S699" s="90"/>
      <c r="T699" s="90"/>
      <c r="U699" s="90"/>
      <c r="V699" s="90"/>
      <c r="W699" s="90"/>
      <c r="X699" s="90"/>
      <c r="Y699" s="90"/>
      <c r="Z699" s="90"/>
      <c r="AA699" s="90"/>
      <c r="AB699" s="90"/>
      <c r="AC699" s="90"/>
      <c r="AD699" s="90"/>
      <c r="AE699" s="90"/>
      <c r="AF699" s="90"/>
      <c r="AG699" s="90"/>
      <c r="AH699" s="90"/>
      <c r="AI699" s="90"/>
      <c r="AJ699" s="90"/>
      <c r="AK699" s="90"/>
      <c r="AL699" s="90"/>
      <c r="AM699" s="90"/>
      <c r="AN699" s="90"/>
    </row>
    <row r="700" spans="2:40" x14ac:dyDescent="0.2">
      <c r="B700" s="90"/>
      <c r="C700" s="90"/>
      <c r="D700" s="90"/>
      <c r="E700" s="90"/>
      <c r="F700" s="90"/>
      <c r="G700" s="90"/>
      <c r="H700" s="127"/>
      <c r="I700" s="90"/>
      <c r="J700" s="90"/>
      <c r="K700" s="90"/>
      <c r="L700" s="127"/>
      <c r="M700" s="90"/>
      <c r="N700" s="90"/>
      <c r="O700" s="90"/>
      <c r="P700" s="90"/>
      <c r="Q700" s="90"/>
      <c r="R700" s="90"/>
      <c r="S700" s="90"/>
      <c r="T700" s="90"/>
      <c r="U700" s="90"/>
      <c r="V700" s="90"/>
      <c r="W700" s="90"/>
      <c r="X700" s="90"/>
      <c r="Y700" s="90"/>
      <c r="Z700" s="90"/>
      <c r="AA700" s="90"/>
      <c r="AB700" s="90"/>
      <c r="AC700" s="90"/>
      <c r="AD700" s="90"/>
      <c r="AE700" s="90"/>
      <c r="AF700" s="90"/>
      <c r="AG700" s="90"/>
      <c r="AH700" s="90"/>
      <c r="AI700" s="90"/>
      <c r="AJ700" s="90"/>
      <c r="AK700" s="90"/>
      <c r="AL700" s="90"/>
      <c r="AM700" s="90"/>
      <c r="AN700" s="90"/>
    </row>
    <row r="701" spans="2:40" x14ac:dyDescent="0.2">
      <c r="B701" s="90"/>
      <c r="C701" s="90"/>
      <c r="D701" s="90"/>
      <c r="E701" s="90"/>
      <c r="F701" s="90"/>
      <c r="G701" s="90"/>
      <c r="H701" s="127"/>
      <c r="I701" s="90"/>
      <c r="J701" s="90"/>
      <c r="K701" s="90"/>
      <c r="L701" s="127"/>
      <c r="M701" s="90"/>
      <c r="N701" s="90"/>
      <c r="O701" s="90"/>
      <c r="P701" s="90"/>
      <c r="Q701" s="90"/>
      <c r="R701" s="90"/>
      <c r="S701" s="90"/>
      <c r="T701" s="90"/>
      <c r="U701" s="90"/>
      <c r="V701" s="90"/>
      <c r="W701" s="90"/>
      <c r="X701" s="90"/>
      <c r="Y701" s="90"/>
      <c r="Z701" s="90"/>
      <c r="AA701" s="90"/>
      <c r="AB701" s="90"/>
      <c r="AC701" s="90"/>
      <c r="AD701" s="90"/>
      <c r="AE701" s="90"/>
      <c r="AF701" s="90"/>
      <c r="AG701" s="90"/>
      <c r="AH701" s="90"/>
      <c r="AI701" s="90"/>
      <c r="AJ701" s="90"/>
      <c r="AK701" s="90"/>
      <c r="AL701" s="90"/>
      <c r="AM701" s="90"/>
      <c r="AN701" s="90"/>
    </row>
    <row r="702" spans="2:40" x14ac:dyDescent="0.2">
      <c r="B702" s="90"/>
      <c r="C702" s="90"/>
      <c r="D702" s="90"/>
      <c r="E702" s="90"/>
      <c r="F702" s="90"/>
      <c r="G702" s="90"/>
      <c r="H702" s="127"/>
      <c r="I702" s="90"/>
      <c r="J702" s="90"/>
      <c r="K702" s="90"/>
      <c r="L702" s="127"/>
      <c r="M702" s="90"/>
      <c r="N702" s="90"/>
      <c r="O702" s="90"/>
      <c r="P702" s="90"/>
      <c r="Q702" s="90"/>
      <c r="R702" s="90"/>
      <c r="S702" s="90"/>
      <c r="T702" s="90"/>
      <c r="U702" s="90"/>
      <c r="V702" s="90"/>
      <c r="W702" s="90"/>
      <c r="X702" s="90"/>
      <c r="Y702" s="90"/>
      <c r="Z702" s="90"/>
      <c r="AA702" s="90"/>
      <c r="AB702" s="90"/>
      <c r="AC702" s="90"/>
      <c r="AD702" s="90"/>
      <c r="AE702" s="90"/>
      <c r="AF702" s="90"/>
      <c r="AG702" s="90"/>
      <c r="AH702" s="90"/>
      <c r="AI702" s="90"/>
      <c r="AJ702" s="90"/>
      <c r="AK702" s="90"/>
      <c r="AL702" s="90"/>
      <c r="AM702" s="90"/>
      <c r="AN702" s="90"/>
    </row>
    <row r="703" spans="2:40" x14ac:dyDescent="0.2">
      <c r="B703" s="90"/>
      <c r="C703" s="90"/>
      <c r="D703" s="90"/>
      <c r="E703" s="90"/>
      <c r="F703" s="90"/>
      <c r="G703" s="90"/>
      <c r="H703" s="127"/>
      <c r="I703" s="90"/>
      <c r="J703" s="90"/>
      <c r="K703" s="90"/>
      <c r="L703" s="127"/>
      <c r="M703" s="90"/>
      <c r="N703" s="90"/>
      <c r="O703" s="90"/>
      <c r="P703" s="90"/>
      <c r="Q703" s="90"/>
      <c r="R703" s="90"/>
      <c r="S703" s="90"/>
      <c r="T703" s="90"/>
      <c r="U703" s="90"/>
      <c r="V703" s="90"/>
      <c r="W703" s="90"/>
      <c r="X703" s="90"/>
      <c r="Y703" s="90"/>
      <c r="Z703" s="90"/>
      <c r="AA703" s="90"/>
      <c r="AB703" s="90"/>
      <c r="AC703" s="90"/>
      <c r="AD703" s="90"/>
      <c r="AE703" s="90"/>
      <c r="AF703" s="90"/>
      <c r="AG703" s="90"/>
      <c r="AH703" s="90"/>
      <c r="AI703" s="90"/>
      <c r="AJ703" s="90"/>
      <c r="AK703" s="90"/>
      <c r="AL703" s="90"/>
      <c r="AM703" s="90"/>
      <c r="AN703" s="90"/>
    </row>
    <row r="704" spans="2:40" x14ac:dyDescent="0.2">
      <c r="B704" s="90"/>
      <c r="C704" s="90"/>
      <c r="D704" s="90"/>
      <c r="E704" s="90"/>
      <c r="F704" s="90"/>
      <c r="G704" s="90"/>
      <c r="H704" s="127"/>
      <c r="I704" s="90"/>
      <c r="J704" s="90"/>
      <c r="K704" s="90"/>
      <c r="L704" s="127"/>
      <c r="M704" s="90"/>
      <c r="N704" s="90"/>
      <c r="O704" s="90"/>
      <c r="P704" s="90"/>
      <c r="Q704" s="90"/>
      <c r="R704" s="90"/>
      <c r="S704" s="90"/>
      <c r="T704" s="90"/>
      <c r="U704" s="90"/>
      <c r="V704" s="90"/>
      <c r="W704" s="90"/>
      <c r="X704" s="90"/>
      <c r="Y704" s="90"/>
      <c r="Z704" s="90"/>
      <c r="AA704" s="90"/>
      <c r="AB704" s="90"/>
      <c r="AC704" s="90"/>
      <c r="AD704" s="90"/>
      <c r="AE704" s="90"/>
      <c r="AF704" s="90"/>
      <c r="AG704" s="90"/>
      <c r="AH704" s="90"/>
      <c r="AI704" s="90"/>
      <c r="AJ704" s="90"/>
      <c r="AK704" s="90"/>
      <c r="AL704" s="90"/>
      <c r="AM704" s="90"/>
      <c r="AN704" s="90"/>
    </row>
    <row r="705" spans="2:40" x14ac:dyDescent="0.2">
      <c r="B705" s="90"/>
      <c r="C705" s="90"/>
      <c r="D705" s="90"/>
      <c r="E705" s="90"/>
      <c r="F705" s="90"/>
      <c r="G705" s="90"/>
      <c r="H705" s="127"/>
      <c r="I705" s="90"/>
      <c r="J705" s="90"/>
      <c r="K705" s="90"/>
      <c r="L705" s="127"/>
      <c r="M705" s="90"/>
      <c r="N705" s="90"/>
      <c r="O705" s="90"/>
      <c r="P705" s="90"/>
      <c r="Q705" s="90"/>
      <c r="R705" s="90"/>
      <c r="S705" s="90"/>
      <c r="T705" s="90"/>
      <c r="U705" s="90"/>
      <c r="V705" s="90"/>
      <c r="W705" s="90"/>
      <c r="X705" s="90"/>
      <c r="Y705" s="90"/>
      <c r="Z705" s="90"/>
      <c r="AA705" s="90"/>
      <c r="AB705" s="90"/>
      <c r="AC705" s="90"/>
      <c r="AD705" s="90"/>
      <c r="AE705" s="90"/>
      <c r="AF705" s="90"/>
      <c r="AG705" s="90"/>
      <c r="AH705" s="90"/>
      <c r="AI705" s="90"/>
      <c r="AJ705" s="90"/>
      <c r="AK705" s="90"/>
      <c r="AL705" s="90"/>
      <c r="AM705" s="90"/>
      <c r="AN705" s="90"/>
    </row>
    <row r="706" spans="2:40" x14ac:dyDescent="0.2">
      <c r="B706" s="90"/>
      <c r="C706" s="90"/>
      <c r="D706" s="90"/>
      <c r="E706" s="90"/>
      <c r="F706" s="90"/>
      <c r="G706" s="90"/>
      <c r="H706" s="127"/>
      <c r="I706" s="90"/>
      <c r="J706" s="90"/>
      <c r="K706" s="90"/>
      <c r="L706" s="127"/>
      <c r="M706" s="90"/>
      <c r="N706" s="90"/>
      <c r="O706" s="90"/>
      <c r="P706" s="90"/>
      <c r="Q706" s="90"/>
      <c r="R706" s="90"/>
      <c r="S706" s="90"/>
      <c r="T706" s="90"/>
      <c r="U706" s="90"/>
      <c r="V706" s="90"/>
      <c r="W706" s="90"/>
      <c r="X706" s="90"/>
      <c r="Y706" s="90"/>
      <c r="Z706" s="90"/>
      <c r="AA706" s="90"/>
      <c r="AB706" s="90"/>
      <c r="AC706" s="90"/>
      <c r="AD706" s="90"/>
      <c r="AE706" s="90"/>
      <c r="AF706" s="90"/>
      <c r="AG706" s="90"/>
      <c r="AH706" s="90"/>
      <c r="AI706" s="90"/>
      <c r="AJ706" s="90"/>
      <c r="AK706" s="90"/>
      <c r="AL706" s="90"/>
      <c r="AM706" s="90"/>
      <c r="AN706" s="90"/>
    </row>
    <row r="707" spans="2:40" x14ac:dyDescent="0.2">
      <c r="B707" s="90"/>
      <c r="C707" s="90"/>
      <c r="D707" s="90"/>
      <c r="E707" s="90"/>
      <c r="F707" s="90"/>
      <c r="G707" s="90"/>
      <c r="H707" s="127"/>
      <c r="I707" s="90"/>
      <c r="J707" s="90"/>
      <c r="K707" s="90"/>
      <c r="L707" s="127"/>
      <c r="M707" s="90"/>
      <c r="N707" s="90"/>
      <c r="O707" s="90"/>
      <c r="P707" s="90"/>
      <c r="Q707" s="90"/>
      <c r="R707" s="90"/>
      <c r="S707" s="90"/>
      <c r="T707" s="90"/>
      <c r="U707" s="90"/>
      <c r="V707" s="90"/>
      <c r="W707" s="90"/>
      <c r="X707" s="90"/>
      <c r="Y707" s="90"/>
      <c r="Z707" s="90"/>
      <c r="AA707" s="90"/>
      <c r="AB707" s="90"/>
      <c r="AC707" s="90"/>
      <c r="AD707" s="90"/>
      <c r="AE707" s="90"/>
      <c r="AF707" s="90"/>
      <c r="AG707" s="90"/>
      <c r="AH707" s="90"/>
      <c r="AI707" s="90"/>
      <c r="AJ707" s="90"/>
      <c r="AK707" s="90"/>
      <c r="AL707" s="90"/>
      <c r="AM707" s="90"/>
      <c r="AN707" s="90"/>
    </row>
    <row r="708" spans="2:40" x14ac:dyDescent="0.2">
      <c r="B708" s="90"/>
      <c r="C708" s="90"/>
      <c r="D708" s="90"/>
      <c r="E708" s="90"/>
      <c r="F708" s="90"/>
      <c r="G708" s="90"/>
      <c r="H708" s="127"/>
      <c r="I708" s="90"/>
      <c r="J708" s="90"/>
      <c r="K708" s="90"/>
      <c r="L708" s="127"/>
      <c r="M708" s="90"/>
      <c r="N708" s="90"/>
      <c r="O708" s="90"/>
      <c r="P708" s="90"/>
      <c r="Q708" s="90"/>
      <c r="R708" s="90"/>
      <c r="S708" s="90"/>
      <c r="T708" s="90"/>
      <c r="U708" s="90"/>
      <c r="V708" s="90"/>
      <c r="W708" s="90"/>
      <c r="X708" s="90"/>
      <c r="Y708" s="90"/>
      <c r="Z708" s="90"/>
      <c r="AA708" s="90"/>
      <c r="AB708" s="90"/>
      <c r="AC708" s="90"/>
      <c r="AD708" s="90"/>
      <c r="AE708" s="90"/>
      <c r="AF708" s="90"/>
      <c r="AG708" s="90"/>
      <c r="AH708" s="90"/>
      <c r="AI708" s="90"/>
      <c r="AJ708" s="90"/>
      <c r="AK708" s="90"/>
      <c r="AL708" s="90"/>
      <c r="AM708" s="90"/>
      <c r="AN708" s="90"/>
    </row>
    <row r="709" spans="2:40" x14ac:dyDescent="0.2">
      <c r="B709" s="90"/>
      <c r="C709" s="90"/>
      <c r="D709" s="90"/>
      <c r="E709" s="90"/>
      <c r="F709" s="90"/>
      <c r="G709" s="90"/>
      <c r="H709" s="127"/>
      <c r="I709" s="90"/>
      <c r="J709" s="90"/>
      <c r="K709" s="90"/>
      <c r="L709" s="127"/>
      <c r="M709" s="90"/>
      <c r="N709" s="90"/>
      <c r="O709" s="90"/>
      <c r="P709" s="90"/>
      <c r="Q709" s="90"/>
      <c r="R709" s="90"/>
      <c r="S709" s="90"/>
      <c r="T709" s="90"/>
      <c r="U709" s="90"/>
      <c r="V709" s="90"/>
      <c r="W709" s="90"/>
      <c r="X709" s="90"/>
      <c r="Y709" s="90"/>
      <c r="Z709" s="90"/>
      <c r="AA709" s="90"/>
      <c r="AB709" s="90"/>
      <c r="AC709" s="90"/>
      <c r="AD709" s="90"/>
      <c r="AE709" s="90"/>
      <c r="AF709" s="90"/>
      <c r="AG709" s="90"/>
      <c r="AH709" s="90"/>
      <c r="AI709" s="90"/>
      <c r="AJ709" s="90"/>
      <c r="AK709" s="90"/>
      <c r="AL709" s="90"/>
      <c r="AM709" s="90"/>
      <c r="AN709" s="90"/>
    </row>
    <row r="710" spans="2:40" x14ac:dyDescent="0.2">
      <c r="B710" s="90"/>
      <c r="C710" s="90"/>
      <c r="D710" s="90"/>
      <c r="E710" s="90"/>
      <c r="F710" s="90"/>
      <c r="G710" s="90"/>
      <c r="H710" s="127"/>
      <c r="I710" s="90"/>
      <c r="J710" s="90"/>
      <c r="K710" s="90"/>
      <c r="L710" s="127"/>
      <c r="M710" s="90"/>
      <c r="N710" s="90"/>
      <c r="O710" s="90"/>
      <c r="P710" s="90"/>
      <c r="Q710" s="90"/>
      <c r="R710" s="90"/>
      <c r="S710" s="90"/>
      <c r="T710" s="90"/>
      <c r="U710" s="90"/>
      <c r="V710" s="90"/>
      <c r="W710" s="90"/>
      <c r="X710" s="90"/>
      <c r="Y710" s="90"/>
      <c r="Z710" s="90"/>
      <c r="AA710" s="90"/>
      <c r="AB710" s="90"/>
      <c r="AC710" s="90"/>
      <c r="AD710" s="90"/>
      <c r="AE710" s="90"/>
      <c r="AF710" s="90"/>
      <c r="AG710" s="90"/>
      <c r="AH710" s="90"/>
      <c r="AI710" s="90"/>
      <c r="AJ710" s="90"/>
      <c r="AK710" s="90"/>
      <c r="AL710" s="90"/>
      <c r="AM710" s="90"/>
      <c r="AN710" s="90"/>
    </row>
    <row r="711" spans="2:40" x14ac:dyDescent="0.2">
      <c r="B711" s="90"/>
      <c r="C711" s="90"/>
      <c r="D711" s="90"/>
      <c r="E711" s="90"/>
      <c r="F711" s="90"/>
      <c r="G711" s="90"/>
      <c r="H711" s="127"/>
      <c r="I711" s="90"/>
      <c r="J711" s="90"/>
      <c r="K711" s="90"/>
      <c r="L711" s="127"/>
      <c r="M711" s="90"/>
      <c r="N711" s="90"/>
      <c r="O711" s="90"/>
      <c r="P711" s="90"/>
      <c r="Q711" s="90"/>
      <c r="R711" s="90"/>
      <c r="S711" s="90"/>
      <c r="T711" s="90"/>
      <c r="U711" s="90"/>
      <c r="V711" s="90"/>
      <c r="W711" s="90"/>
      <c r="X711" s="90"/>
      <c r="Y711" s="90"/>
      <c r="Z711" s="90"/>
      <c r="AA711" s="90"/>
      <c r="AB711" s="90"/>
      <c r="AC711" s="90"/>
      <c r="AD711" s="90"/>
      <c r="AE711" s="90"/>
      <c r="AF711" s="90"/>
      <c r="AG711" s="90"/>
      <c r="AH711" s="90"/>
      <c r="AI711" s="90"/>
      <c r="AJ711" s="90"/>
      <c r="AK711" s="90"/>
      <c r="AL711" s="90"/>
      <c r="AM711" s="90"/>
      <c r="AN711" s="90"/>
    </row>
    <row r="712" spans="2:40" x14ac:dyDescent="0.2">
      <c r="B712" s="90"/>
      <c r="C712" s="90"/>
      <c r="D712" s="90"/>
      <c r="E712" s="90"/>
      <c r="F712" s="90"/>
      <c r="G712" s="90"/>
      <c r="H712" s="127"/>
      <c r="I712" s="90"/>
      <c r="J712" s="90"/>
      <c r="K712" s="90"/>
      <c r="L712" s="127"/>
      <c r="M712" s="90"/>
      <c r="N712" s="90"/>
      <c r="O712" s="90"/>
      <c r="P712" s="90"/>
      <c r="Q712" s="90"/>
      <c r="R712" s="90"/>
      <c r="S712" s="90"/>
      <c r="T712" s="90"/>
      <c r="U712" s="90"/>
      <c r="V712" s="90"/>
      <c r="W712" s="90"/>
      <c r="X712" s="90"/>
      <c r="Y712" s="90"/>
      <c r="Z712" s="90"/>
      <c r="AA712" s="90"/>
      <c r="AB712" s="90"/>
      <c r="AC712" s="90"/>
      <c r="AD712" s="90"/>
      <c r="AE712" s="90"/>
      <c r="AF712" s="90"/>
      <c r="AG712" s="90"/>
      <c r="AH712" s="90"/>
      <c r="AI712" s="90"/>
      <c r="AJ712" s="90"/>
      <c r="AK712" s="90"/>
      <c r="AL712" s="90"/>
      <c r="AM712" s="90"/>
      <c r="AN712" s="90"/>
    </row>
    <row r="713" spans="2:40" x14ac:dyDescent="0.2">
      <c r="B713" s="90"/>
      <c r="C713" s="90"/>
      <c r="D713" s="90"/>
      <c r="E713" s="90"/>
      <c r="F713" s="90"/>
      <c r="G713" s="90"/>
      <c r="H713" s="127"/>
      <c r="I713" s="90"/>
      <c r="J713" s="90"/>
      <c r="K713" s="90"/>
      <c r="L713" s="127"/>
      <c r="M713" s="90"/>
      <c r="N713" s="90"/>
      <c r="O713" s="90"/>
      <c r="P713" s="90"/>
      <c r="Q713" s="90"/>
      <c r="R713" s="90"/>
      <c r="S713" s="90"/>
      <c r="T713" s="90"/>
      <c r="U713" s="90"/>
      <c r="V713" s="90"/>
      <c r="W713" s="90"/>
      <c r="X713" s="90"/>
      <c r="Y713" s="90"/>
      <c r="Z713" s="90"/>
      <c r="AA713" s="90"/>
      <c r="AB713" s="90"/>
      <c r="AC713" s="90"/>
      <c r="AD713" s="90"/>
      <c r="AE713" s="90"/>
      <c r="AF713" s="90"/>
      <c r="AG713" s="90"/>
      <c r="AH713" s="90"/>
      <c r="AI713" s="90"/>
      <c r="AJ713" s="90"/>
      <c r="AK713" s="90"/>
      <c r="AL713" s="90"/>
      <c r="AM713" s="90"/>
      <c r="AN713" s="90"/>
    </row>
    <row r="714" spans="2:40" x14ac:dyDescent="0.2">
      <c r="B714" s="90"/>
      <c r="C714" s="90"/>
      <c r="D714" s="90"/>
      <c r="E714" s="90"/>
      <c r="F714" s="90"/>
      <c r="G714" s="90"/>
      <c r="H714" s="127"/>
      <c r="I714" s="90"/>
      <c r="J714" s="90"/>
      <c r="K714" s="90"/>
      <c r="L714" s="127"/>
      <c r="M714" s="90"/>
      <c r="N714" s="90"/>
      <c r="O714" s="90"/>
      <c r="P714" s="90"/>
      <c r="Q714" s="90"/>
      <c r="R714" s="90"/>
      <c r="S714" s="90"/>
      <c r="T714" s="90"/>
      <c r="U714" s="90"/>
      <c r="V714" s="90"/>
      <c r="W714" s="90"/>
      <c r="X714" s="90"/>
      <c r="Y714" s="90"/>
      <c r="Z714" s="90"/>
      <c r="AA714" s="90"/>
      <c r="AB714" s="90"/>
      <c r="AC714" s="90"/>
      <c r="AD714" s="90"/>
      <c r="AE714" s="90"/>
      <c r="AF714" s="90"/>
      <c r="AG714" s="90"/>
      <c r="AH714" s="90"/>
      <c r="AI714" s="90"/>
      <c r="AJ714" s="90"/>
      <c r="AK714" s="90"/>
      <c r="AL714" s="90"/>
      <c r="AM714" s="90"/>
      <c r="AN714" s="90"/>
    </row>
    <row r="715" spans="2:40" x14ac:dyDescent="0.2">
      <c r="B715" s="90"/>
      <c r="C715" s="90"/>
      <c r="D715" s="90"/>
      <c r="E715" s="90"/>
      <c r="F715" s="90"/>
      <c r="G715" s="90"/>
      <c r="H715" s="127"/>
      <c r="I715" s="90"/>
      <c r="J715" s="90"/>
      <c r="K715" s="90"/>
      <c r="L715" s="127"/>
      <c r="M715" s="90"/>
      <c r="N715" s="90"/>
      <c r="O715" s="90"/>
      <c r="P715" s="90"/>
      <c r="Q715" s="90"/>
      <c r="R715" s="90"/>
      <c r="S715" s="90"/>
      <c r="T715" s="90"/>
      <c r="U715" s="90"/>
      <c r="V715" s="90"/>
      <c r="W715" s="90"/>
      <c r="X715" s="90"/>
      <c r="Y715" s="90"/>
      <c r="Z715" s="90"/>
      <c r="AA715" s="90"/>
      <c r="AB715" s="90"/>
      <c r="AC715" s="90"/>
      <c r="AD715" s="90"/>
      <c r="AE715" s="90"/>
      <c r="AF715" s="90"/>
      <c r="AG715" s="90"/>
      <c r="AH715" s="90"/>
      <c r="AI715" s="90"/>
      <c r="AJ715" s="90"/>
      <c r="AK715" s="90"/>
      <c r="AL715" s="90"/>
      <c r="AM715" s="90"/>
      <c r="AN715" s="90"/>
    </row>
    <row r="716" spans="2:40" x14ac:dyDescent="0.2">
      <c r="B716" s="90"/>
      <c r="C716" s="90"/>
      <c r="D716" s="90"/>
      <c r="E716" s="90"/>
      <c r="F716" s="90"/>
      <c r="G716" s="90"/>
      <c r="H716" s="127"/>
      <c r="I716" s="90"/>
      <c r="J716" s="90"/>
      <c r="K716" s="90"/>
      <c r="L716" s="127"/>
      <c r="M716" s="90"/>
      <c r="N716" s="90"/>
      <c r="O716" s="90"/>
      <c r="P716" s="90"/>
      <c r="Q716" s="90"/>
      <c r="R716" s="90"/>
      <c r="S716" s="90"/>
      <c r="T716" s="90"/>
      <c r="U716" s="90"/>
      <c r="V716" s="90"/>
      <c r="W716" s="90"/>
      <c r="X716" s="90"/>
      <c r="Y716" s="90"/>
      <c r="Z716" s="90"/>
      <c r="AA716" s="90"/>
      <c r="AB716" s="90"/>
      <c r="AC716" s="90"/>
      <c r="AD716" s="90"/>
      <c r="AE716" s="90"/>
      <c r="AF716" s="90"/>
      <c r="AG716" s="90"/>
      <c r="AH716" s="90"/>
      <c r="AI716" s="90"/>
      <c r="AJ716" s="90"/>
      <c r="AK716" s="90"/>
      <c r="AL716" s="90"/>
      <c r="AM716" s="90"/>
      <c r="AN716" s="90"/>
    </row>
    <row r="717" spans="2:40" x14ac:dyDescent="0.2">
      <c r="B717" s="90"/>
      <c r="C717" s="90"/>
      <c r="D717" s="90"/>
      <c r="E717" s="90"/>
      <c r="F717" s="90"/>
      <c r="G717" s="90"/>
      <c r="H717" s="127"/>
      <c r="I717" s="90"/>
      <c r="J717" s="90"/>
      <c r="K717" s="90"/>
      <c r="L717" s="127"/>
      <c r="M717" s="90"/>
      <c r="N717" s="90"/>
      <c r="O717" s="90"/>
      <c r="P717" s="90"/>
      <c r="Q717" s="90"/>
      <c r="R717" s="90"/>
      <c r="S717" s="90"/>
      <c r="T717" s="90"/>
      <c r="U717" s="90"/>
      <c r="V717" s="90"/>
      <c r="W717" s="90"/>
      <c r="X717" s="90"/>
      <c r="Y717" s="90"/>
      <c r="Z717" s="90"/>
      <c r="AA717" s="90"/>
      <c r="AB717" s="90"/>
      <c r="AC717" s="90"/>
      <c r="AD717" s="90"/>
      <c r="AE717" s="90"/>
      <c r="AF717" s="90"/>
      <c r="AG717" s="90"/>
      <c r="AH717" s="90"/>
      <c r="AI717" s="90"/>
      <c r="AJ717" s="90"/>
      <c r="AK717" s="90"/>
      <c r="AL717" s="90"/>
      <c r="AM717" s="90"/>
      <c r="AN717" s="90"/>
    </row>
    <row r="718" spans="2:40" x14ac:dyDescent="0.2">
      <c r="B718" s="90"/>
      <c r="C718" s="90"/>
      <c r="D718" s="90"/>
      <c r="E718" s="90"/>
      <c r="F718" s="90"/>
      <c r="G718" s="90"/>
      <c r="H718" s="127"/>
      <c r="I718" s="90"/>
      <c r="J718" s="90"/>
      <c r="K718" s="90"/>
      <c r="L718" s="127"/>
      <c r="M718" s="90"/>
      <c r="N718" s="90"/>
      <c r="O718" s="90"/>
      <c r="P718" s="90"/>
      <c r="Q718" s="90"/>
      <c r="R718" s="90"/>
      <c r="S718" s="90"/>
      <c r="T718" s="90"/>
      <c r="U718" s="90"/>
      <c r="V718" s="90"/>
      <c r="W718" s="90"/>
      <c r="X718" s="90"/>
      <c r="Y718" s="90"/>
      <c r="Z718" s="90"/>
      <c r="AA718" s="90"/>
      <c r="AB718" s="90"/>
      <c r="AC718" s="90"/>
      <c r="AD718" s="90"/>
      <c r="AE718" s="90"/>
      <c r="AF718" s="90"/>
      <c r="AG718" s="90"/>
      <c r="AH718" s="90"/>
      <c r="AI718" s="90"/>
      <c r="AJ718" s="90"/>
      <c r="AK718" s="90"/>
      <c r="AL718" s="90"/>
      <c r="AM718" s="90"/>
      <c r="AN718" s="90"/>
    </row>
    <row r="719" spans="2:40" x14ac:dyDescent="0.2">
      <c r="B719" s="90"/>
      <c r="C719" s="90"/>
      <c r="D719" s="90"/>
      <c r="E719" s="90"/>
      <c r="F719" s="90"/>
      <c r="G719" s="90"/>
      <c r="H719" s="127"/>
      <c r="I719" s="90"/>
      <c r="J719" s="90"/>
      <c r="K719" s="90"/>
      <c r="L719" s="127"/>
      <c r="M719" s="90"/>
      <c r="N719" s="90"/>
      <c r="O719" s="90"/>
      <c r="P719" s="90"/>
      <c r="Q719" s="90"/>
      <c r="R719" s="90"/>
      <c r="S719" s="90"/>
      <c r="T719" s="90"/>
      <c r="U719" s="90"/>
      <c r="V719" s="90"/>
      <c r="W719" s="90"/>
      <c r="X719" s="90"/>
      <c r="Y719" s="90"/>
      <c r="Z719" s="90"/>
      <c r="AA719" s="90"/>
      <c r="AB719" s="90"/>
      <c r="AC719" s="90"/>
      <c r="AD719" s="90"/>
      <c r="AE719" s="90"/>
      <c r="AF719" s="90"/>
      <c r="AG719" s="90"/>
      <c r="AH719" s="90"/>
      <c r="AI719" s="90"/>
      <c r="AJ719" s="90"/>
      <c r="AK719" s="90"/>
      <c r="AL719" s="90"/>
      <c r="AM719" s="90"/>
      <c r="AN719" s="90"/>
    </row>
    <row r="720" spans="2:40" x14ac:dyDescent="0.2">
      <c r="B720" s="90"/>
      <c r="C720" s="90"/>
      <c r="D720" s="90"/>
      <c r="E720" s="90"/>
      <c r="F720" s="90"/>
      <c r="G720" s="90"/>
      <c r="H720" s="127"/>
      <c r="I720" s="90"/>
      <c r="J720" s="90"/>
      <c r="K720" s="90"/>
      <c r="L720" s="127"/>
      <c r="M720" s="90"/>
      <c r="N720" s="90"/>
      <c r="O720" s="90"/>
      <c r="P720" s="90"/>
      <c r="Q720" s="90"/>
      <c r="R720" s="90"/>
      <c r="S720" s="90"/>
      <c r="T720" s="90"/>
      <c r="U720" s="90"/>
      <c r="V720" s="90"/>
      <c r="W720" s="90"/>
      <c r="X720" s="90"/>
      <c r="Y720" s="90"/>
      <c r="Z720" s="90"/>
      <c r="AA720" s="90"/>
      <c r="AB720" s="90"/>
      <c r="AC720" s="90"/>
      <c r="AD720" s="90"/>
      <c r="AE720" s="90"/>
      <c r="AF720" s="90"/>
      <c r="AG720" s="90"/>
      <c r="AH720" s="90"/>
      <c r="AI720" s="90"/>
      <c r="AJ720" s="90"/>
      <c r="AK720" s="90"/>
      <c r="AL720" s="90"/>
      <c r="AM720" s="90"/>
      <c r="AN720" s="90"/>
    </row>
    <row r="721" spans="2:40" x14ac:dyDescent="0.2">
      <c r="B721" s="90"/>
      <c r="C721" s="90"/>
      <c r="D721" s="90"/>
      <c r="E721" s="90"/>
      <c r="F721" s="90"/>
      <c r="G721" s="90"/>
      <c r="H721" s="127"/>
      <c r="I721" s="90"/>
      <c r="J721" s="90"/>
      <c r="K721" s="90"/>
      <c r="L721" s="127"/>
      <c r="M721" s="90"/>
      <c r="N721" s="90"/>
      <c r="O721" s="90"/>
      <c r="P721" s="90"/>
      <c r="Q721" s="90"/>
      <c r="R721" s="90"/>
      <c r="S721" s="90"/>
      <c r="T721" s="90"/>
      <c r="U721" s="90"/>
      <c r="V721" s="90"/>
      <c r="W721" s="90"/>
      <c r="X721" s="90"/>
      <c r="Y721" s="90"/>
      <c r="Z721" s="90"/>
      <c r="AA721" s="90"/>
      <c r="AB721" s="90"/>
      <c r="AC721" s="90"/>
      <c r="AD721" s="90"/>
      <c r="AE721" s="90"/>
      <c r="AF721" s="90"/>
      <c r="AG721" s="90"/>
      <c r="AH721" s="90"/>
      <c r="AI721" s="90"/>
      <c r="AJ721" s="90"/>
      <c r="AK721" s="90"/>
      <c r="AL721" s="90"/>
      <c r="AM721" s="90"/>
      <c r="AN721" s="90"/>
    </row>
    <row r="722" spans="2:40" x14ac:dyDescent="0.2">
      <c r="B722" s="90"/>
      <c r="C722" s="90"/>
      <c r="D722" s="90"/>
      <c r="E722" s="90"/>
      <c r="F722" s="90"/>
      <c r="G722" s="90"/>
      <c r="H722" s="127"/>
      <c r="I722" s="90"/>
      <c r="J722" s="90"/>
      <c r="K722" s="90"/>
      <c r="L722" s="127"/>
      <c r="M722" s="90"/>
      <c r="N722" s="90"/>
      <c r="O722" s="90"/>
      <c r="P722" s="90"/>
      <c r="Q722" s="90"/>
      <c r="R722" s="90"/>
      <c r="S722" s="90"/>
      <c r="T722" s="90"/>
      <c r="U722" s="90"/>
      <c r="V722" s="90"/>
      <c r="W722" s="90"/>
      <c r="X722" s="90"/>
      <c r="Y722" s="90"/>
      <c r="Z722" s="90"/>
      <c r="AA722" s="90"/>
      <c r="AB722" s="90"/>
      <c r="AC722" s="90"/>
      <c r="AD722" s="90"/>
      <c r="AE722" s="90"/>
      <c r="AF722" s="90"/>
      <c r="AG722" s="90"/>
      <c r="AH722" s="90"/>
      <c r="AI722" s="90"/>
      <c r="AJ722" s="90"/>
      <c r="AK722" s="90"/>
      <c r="AL722" s="90"/>
      <c r="AM722" s="90"/>
      <c r="AN722" s="90"/>
    </row>
    <row r="723" spans="2:40" x14ac:dyDescent="0.2">
      <c r="B723" s="90"/>
      <c r="C723" s="90"/>
      <c r="D723" s="90"/>
      <c r="E723" s="90"/>
      <c r="F723" s="90"/>
      <c r="G723" s="90"/>
      <c r="H723" s="127"/>
      <c r="I723" s="90"/>
      <c r="J723" s="90"/>
      <c r="K723" s="90"/>
      <c r="L723" s="127"/>
      <c r="M723" s="90"/>
      <c r="N723" s="90"/>
      <c r="O723" s="90"/>
      <c r="P723" s="90"/>
      <c r="Q723" s="90"/>
      <c r="R723" s="90"/>
      <c r="S723" s="90"/>
      <c r="T723" s="90"/>
      <c r="U723" s="90"/>
      <c r="V723" s="90"/>
      <c r="W723" s="90"/>
      <c r="X723" s="90"/>
      <c r="Y723" s="90"/>
      <c r="Z723" s="90"/>
      <c r="AA723" s="90"/>
      <c r="AB723" s="90"/>
      <c r="AC723" s="90"/>
      <c r="AD723" s="90"/>
      <c r="AE723" s="90"/>
      <c r="AF723" s="90"/>
      <c r="AG723" s="90"/>
      <c r="AH723" s="90"/>
      <c r="AI723" s="90"/>
      <c r="AJ723" s="90"/>
      <c r="AK723" s="90"/>
      <c r="AL723" s="90"/>
      <c r="AM723" s="90"/>
      <c r="AN723" s="90"/>
    </row>
    <row r="724" spans="2:40" x14ac:dyDescent="0.2">
      <c r="B724" s="90"/>
      <c r="C724" s="90"/>
      <c r="D724" s="90"/>
      <c r="E724" s="90"/>
      <c r="F724" s="90"/>
      <c r="G724" s="90"/>
      <c r="H724" s="127"/>
      <c r="I724" s="90"/>
      <c r="J724" s="90"/>
      <c r="K724" s="90"/>
      <c r="L724" s="127"/>
      <c r="M724" s="90"/>
      <c r="N724" s="90"/>
      <c r="O724" s="90"/>
      <c r="P724" s="90"/>
      <c r="Q724" s="90"/>
      <c r="R724" s="90"/>
      <c r="S724" s="90"/>
      <c r="T724" s="90"/>
      <c r="U724" s="90"/>
      <c r="V724" s="90"/>
      <c r="W724" s="90"/>
      <c r="X724" s="90"/>
      <c r="Y724" s="90"/>
      <c r="Z724" s="90"/>
      <c r="AA724" s="90"/>
      <c r="AB724" s="90"/>
      <c r="AC724" s="90"/>
      <c r="AD724" s="90"/>
      <c r="AE724" s="90"/>
      <c r="AF724" s="90"/>
      <c r="AG724" s="90"/>
      <c r="AH724" s="90"/>
      <c r="AI724" s="90"/>
      <c r="AJ724" s="90"/>
      <c r="AK724" s="90"/>
      <c r="AL724" s="90"/>
      <c r="AM724" s="90"/>
      <c r="AN724" s="90"/>
    </row>
    <row r="725" spans="2:40" x14ac:dyDescent="0.2">
      <c r="B725" s="90"/>
      <c r="C725" s="90"/>
      <c r="D725" s="90"/>
      <c r="E725" s="90"/>
      <c r="F725" s="90"/>
      <c r="G725" s="90"/>
      <c r="H725" s="127"/>
      <c r="I725" s="90"/>
      <c r="J725" s="90"/>
      <c r="K725" s="90"/>
      <c r="L725" s="127"/>
      <c r="M725" s="90"/>
      <c r="N725" s="90"/>
      <c r="O725" s="90"/>
      <c r="P725" s="90"/>
      <c r="Q725" s="90"/>
      <c r="R725" s="90"/>
      <c r="S725" s="90"/>
      <c r="T725" s="90"/>
      <c r="U725" s="90"/>
      <c r="V725" s="90"/>
      <c r="W725" s="90"/>
      <c r="X725" s="90"/>
      <c r="Y725" s="90"/>
      <c r="Z725" s="90"/>
      <c r="AA725" s="90"/>
      <c r="AB725" s="90"/>
      <c r="AC725" s="90"/>
      <c r="AD725" s="90"/>
      <c r="AE725" s="90"/>
      <c r="AF725" s="90"/>
      <c r="AG725" s="90"/>
      <c r="AH725" s="90"/>
      <c r="AI725" s="90"/>
      <c r="AJ725" s="90"/>
      <c r="AK725" s="90"/>
      <c r="AL725" s="90"/>
      <c r="AM725" s="90"/>
      <c r="AN725" s="90"/>
    </row>
    <row r="726" spans="2:40" x14ac:dyDescent="0.2">
      <c r="B726" s="90"/>
      <c r="C726" s="90"/>
      <c r="D726" s="90"/>
      <c r="E726" s="90"/>
      <c r="F726" s="90"/>
      <c r="G726" s="90"/>
      <c r="H726" s="127"/>
      <c r="I726" s="90"/>
      <c r="J726" s="90"/>
      <c r="K726" s="90"/>
      <c r="L726" s="127"/>
      <c r="M726" s="90"/>
      <c r="N726" s="90"/>
      <c r="O726" s="90"/>
      <c r="P726" s="90"/>
      <c r="Q726" s="90"/>
      <c r="R726" s="90"/>
      <c r="S726" s="90"/>
      <c r="T726" s="90"/>
      <c r="U726" s="90"/>
      <c r="V726" s="90"/>
      <c r="W726" s="90"/>
      <c r="X726" s="90"/>
      <c r="Y726" s="90"/>
      <c r="Z726" s="90"/>
      <c r="AA726" s="90"/>
      <c r="AB726" s="90"/>
      <c r="AC726" s="90"/>
      <c r="AD726" s="90"/>
      <c r="AE726" s="90"/>
      <c r="AF726" s="90"/>
      <c r="AG726" s="90"/>
      <c r="AH726" s="90"/>
      <c r="AI726" s="90"/>
      <c r="AJ726" s="90"/>
      <c r="AK726" s="90"/>
      <c r="AL726" s="90"/>
      <c r="AM726" s="90"/>
      <c r="AN726" s="90"/>
    </row>
    <row r="727" spans="2:40" x14ac:dyDescent="0.2">
      <c r="B727" s="90"/>
      <c r="C727" s="90"/>
      <c r="D727" s="90"/>
      <c r="E727" s="90"/>
      <c r="F727" s="90"/>
      <c r="G727" s="90"/>
      <c r="H727" s="127"/>
      <c r="I727" s="90"/>
      <c r="J727" s="90"/>
      <c r="K727" s="90"/>
      <c r="L727" s="127"/>
      <c r="M727" s="90"/>
      <c r="N727" s="90"/>
      <c r="O727" s="90"/>
      <c r="P727" s="90"/>
      <c r="Q727" s="90"/>
      <c r="R727" s="90"/>
      <c r="S727" s="90"/>
      <c r="T727" s="90"/>
      <c r="U727" s="90"/>
      <c r="V727" s="90"/>
      <c r="W727" s="90"/>
      <c r="X727" s="90"/>
      <c r="Y727" s="90"/>
      <c r="Z727" s="90"/>
      <c r="AA727" s="90"/>
      <c r="AB727" s="90"/>
      <c r="AC727" s="90"/>
      <c r="AD727" s="90"/>
      <c r="AE727" s="90"/>
      <c r="AF727" s="90"/>
      <c r="AG727" s="90"/>
      <c r="AH727" s="90"/>
      <c r="AI727" s="90"/>
      <c r="AJ727" s="90"/>
      <c r="AK727" s="90"/>
      <c r="AL727" s="90"/>
      <c r="AM727" s="90"/>
      <c r="AN727" s="90"/>
    </row>
    <row r="728" spans="2:40" x14ac:dyDescent="0.2">
      <c r="B728" s="90"/>
      <c r="C728" s="90"/>
      <c r="D728" s="90"/>
      <c r="E728" s="90"/>
      <c r="F728" s="90"/>
      <c r="G728" s="90"/>
      <c r="H728" s="127"/>
      <c r="I728" s="90"/>
      <c r="J728" s="90"/>
      <c r="K728" s="90"/>
      <c r="L728" s="127"/>
      <c r="M728" s="90"/>
      <c r="N728" s="90"/>
      <c r="O728" s="90"/>
      <c r="P728" s="90"/>
      <c r="Q728" s="90"/>
      <c r="R728" s="90"/>
      <c r="S728" s="90"/>
      <c r="T728" s="90"/>
      <c r="U728" s="90"/>
      <c r="V728" s="90"/>
      <c r="W728" s="90"/>
      <c r="X728" s="90"/>
      <c r="Y728" s="90"/>
      <c r="Z728" s="90"/>
      <c r="AA728" s="90"/>
      <c r="AB728" s="90"/>
      <c r="AC728" s="90"/>
      <c r="AD728" s="90"/>
      <c r="AE728" s="90"/>
      <c r="AF728" s="90"/>
      <c r="AG728" s="90"/>
      <c r="AH728" s="90"/>
      <c r="AI728" s="90"/>
      <c r="AJ728" s="90"/>
      <c r="AK728" s="90"/>
      <c r="AL728" s="90"/>
      <c r="AM728" s="90"/>
      <c r="AN728" s="90"/>
    </row>
    <row r="729" spans="2:40" x14ac:dyDescent="0.2">
      <c r="B729" s="90"/>
      <c r="C729" s="90"/>
      <c r="D729" s="90"/>
      <c r="E729" s="90"/>
      <c r="F729" s="90"/>
      <c r="G729" s="90"/>
      <c r="H729" s="127"/>
      <c r="I729" s="90"/>
      <c r="J729" s="90"/>
      <c r="K729" s="90"/>
      <c r="L729" s="127"/>
      <c r="M729" s="90"/>
      <c r="N729" s="90"/>
      <c r="O729" s="90"/>
      <c r="P729" s="90"/>
      <c r="Q729" s="90"/>
      <c r="R729" s="90"/>
      <c r="S729" s="90"/>
      <c r="T729" s="90"/>
      <c r="U729" s="90"/>
      <c r="V729" s="90"/>
      <c r="W729" s="90"/>
      <c r="X729" s="90"/>
      <c r="Y729" s="90"/>
      <c r="Z729" s="90"/>
      <c r="AA729" s="90"/>
      <c r="AB729" s="90"/>
      <c r="AC729" s="90"/>
      <c r="AD729" s="90"/>
      <c r="AE729" s="90"/>
      <c r="AF729" s="90"/>
      <c r="AG729" s="90"/>
      <c r="AH729" s="90"/>
      <c r="AI729" s="90"/>
      <c r="AJ729" s="90"/>
      <c r="AK729" s="90"/>
      <c r="AL729" s="90"/>
      <c r="AM729" s="90"/>
      <c r="AN729" s="90"/>
    </row>
    <row r="730" spans="2:40" x14ac:dyDescent="0.2">
      <c r="B730" s="90"/>
      <c r="C730" s="90"/>
      <c r="D730" s="90"/>
      <c r="E730" s="90"/>
      <c r="F730" s="90"/>
      <c r="G730" s="90"/>
      <c r="H730" s="127"/>
      <c r="I730" s="90"/>
      <c r="J730" s="90"/>
      <c r="K730" s="90"/>
      <c r="L730" s="127"/>
      <c r="M730" s="90"/>
      <c r="N730" s="90"/>
      <c r="O730" s="90"/>
      <c r="P730" s="90"/>
      <c r="Q730" s="90"/>
      <c r="R730" s="90"/>
      <c r="S730" s="90"/>
      <c r="T730" s="90"/>
      <c r="U730" s="90"/>
      <c r="V730" s="90"/>
      <c r="W730" s="90"/>
      <c r="X730" s="90"/>
      <c r="Y730" s="90"/>
      <c r="Z730" s="90"/>
      <c r="AA730" s="90"/>
      <c r="AB730" s="90"/>
      <c r="AC730" s="90"/>
      <c r="AD730" s="90"/>
      <c r="AE730" s="90"/>
      <c r="AF730" s="90"/>
      <c r="AG730" s="90"/>
      <c r="AH730" s="90"/>
      <c r="AI730" s="90"/>
      <c r="AJ730" s="90"/>
      <c r="AK730" s="90"/>
      <c r="AL730" s="90"/>
      <c r="AM730" s="90"/>
      <c r="AN730" s="90"/>
    </row>
    <row r="731" spans="2:40" x14ac:dyDescent="0.2">
      <c r="B731" s="90"/>
      <c r="C731" s="90"/>
      <c r="D731" s="90"/>
      <c r="E731" s="90"/>
      <c r="F731" s="90"/>
      <c r="G731" s="90"/>
      <c r="H731" s="127"/>
      <c r="I731" s="90"/>
      <c r="J731" s="90"/>
      <c r="K731" s="90"/>
      <c r="L731" s="127"/>
      <c r="M731" s="90"/>
      <c r="N731" s="90"/>
      <c r="O731" s="90"/>
      <c r="P731" s="90"/>
      <c r="Q731" s="90"/>
      <c r="R731" s="90"/>
      <c r="S731" s="90"/>
      <c r="T731" s="90"/>
      <c r="U731" s="90"/>
      <c r="V731" s="90"/>
      <c r="W731" s="90"/>
      <c r="X731" s="90"/>
      <c r="Y731" s="90"/>
      <c r="Z731" s="90"/>
      <c r="AA731" s="90"/>
      <c r="AB731" s="90"/>
      <c r="AC731" s="90"/>
      <c r="AD731" s="90"/>
      <c r="AE731" s="90"/>
      <c r="AF731" s="90"/>
      <c r="AG731" s="90"/>
      <c r="AH731" s="90"/>
      <c r="AI731" s="90"/>
      <c r="AJ731" s="90"/>
      <c r="AK731" s="90"/>
      <c r="AL731" s="90"/>
      <c r="AM731" s="90"/>
      <c r="AN731" s="90"/>
    </row>
    <row r="732" spans="2:40" x14ac:dyDescent="0.2">
      <c r="B732" s="90"/>
      <c r="C732" s="90"/>
      <c r="D732" s="90"/>
      <c r="E732" s="90"/>
      <c r="F732" s="90"/>
      <c r="G732" s="90"/>
      <c r="H732" s="127"/>
      <c r="I732" s="90"/>
      <c r="J732" s="90"/>
      <c r="K732" s="90"/>
      <c r="L732" s="127"/>
      <c r="M732" s="90"/>
      <c r="N732" s="90"/>
      <c r="O732" s="90"/>
      <c r="P732" s="90"/>
      <c r="Q732" s="90"/>
      <c r="R732" s="90"/>
      <c r="S732" s="90"/>
      <c r="T732" s="90"/>
      <c r="U732" s="90"/>
      <c r="V732" s="90"/>
      <c r="W732" s="90"/>
      <c r="X732" s="90"/>
      <c r="Y732" s="90"/>
      <c r="Z732" s="90"/>
      <c r="AA732" s="90"/>
      <c r="AB732" s="90"/>
      <c r="AC732" s="90"/>
      <c r="AD732" s="90"/>
      <c r="AE732" s="90"/>
      <c r="AF732" s="90"/>
      <c r="AG732" s="90"/>
      <c r="AH732" s="90"/>
      <c r="AI732" s="90"/>
      <c r="AJ732" s="90"/>
      <c r="AK732" s="90"/>
      <c r="AL732" s="90"/>
      <c r="AM732" s="90"/>
      <c r="AN732" s="90"/>
    </row>
    <row r="733" spans="2:40" x14ac:dyDescent="0.2">
      <c r="B733" s="90"/>
      <c r="I733" s="90"/>
      <c r="J733" s="90"/>
      <c r="K733" s="90"/>
      <c r="L733" s="127"/>
      <c r="M733" s="90"/>
      <c r="N733" s="90"/>
      <c r="O733" s="90"/>
      <c r="P733" s="90"/>
      <c r="Q733" s="90"/>
      <c r="R733" s="90"/>
      <c r="S733" s="90"/>
      <c r="T733" s="90"/>
      <c r="U733" s="90"/>
      <c r="V733" s="90"/>
      <c r="W733" s="90"/>
      <c r="X733" s="90"/>
      <c r="Y733" s="90"/>
      <c r="Z733" s="90"/>
      <c r="AA733" s="90"/>
      <c r="AB733" s="90"/>
      <c r="AC733" s="90"/>
      <c r="AD733" s="90"/>
      <c r="AE733" s="90"/>
      <c r="AF733" s="90"/>
      <c r="AG733" s="90"/>
      <c r="AH733" s="90"/>
      <c r="AI733" s="90"/>
      <c r="AJ733" s="90"/>
      <c r="AK733" s="90"/>
      <c r="AL733" s="90"/>
      <c r="AM733" s="90"/>
      <c r="AN733" s="90"/>
    </row>
    <row r="734" spans="2:40" x14ac:dyDescent="0.2">
      <c r="B734" s="90"/>
      <c r="I734" s="90"/>
      <c r="J734" s="90"/>
      <c r="K734" s="90"/>
      <c r="L734" s="127"/>
      <c r="M734" s="90"/>
      <c r="N734" s="90"/>
      <c r="O734" s="90"/>
      <c r="P734" s="90"/>
      <c r="Q734" s="90"/>
      <c r="R734" s="90"/>
      <c r="S734" s="90"/>
      <c r="T734" s="90"/>
      <c r="U734" s="90"/>
      <c r="V734" s="90"/>
      <c r="W734" s="90"/>
      <c r="X734" s="90"/>
      <c r="Y734" s="90"/>
      <c r="Z734" s="90"/>
      <c r="AA734" s="90"/>
      <c r="AB734" s="90"/>
      <c r="AC734" s="90"/>
      <c r="AD734" s="90"/>
      <c r="AE734" s="90"/>
      <c r="AF734" s="90"/>
      <c r="AG734" s="90"/>
      <c r="AH734" s="90"/>
      <c r="AI734" s="90"/>
      <c r="AJ734" s="90"/>
      <c r="AK734" s="90"/>
      <c r="AL734" s="90"/>
      <c r="AM734" s="90"/>
      <c r="AN734" s="90"/>
    </row>
    <row r="735" spans="2:40" x14ac:dyDescent="0.2">
      <c r="B735" s="90"/>
      <c r="I735" s="90"/>
      <c r="J735" s="90"/>
      <c r="K735" s="90"/>
      <c r="L735" s="127"/>
      <c r="M735" s="90"/>
      <c r="N735" s="90"/>
      <c r="O735" s="90"/>
      <c r="P735" s="90"/>
      <c r="Q735" s="90"/>
      <c r="R735" s="90"/>
      <c r="S735" s="90"/>
      <c r="T735" s="90"/>
      <c r="U735" s="90"/>
      <c r="V735" s="90"/>
      <c r="W735" s="90"/>
      <c r="X735" s="90"/>
      <c r="Y735" s="90"/>
      <c r="Z735" s="90"/>
      <c r="AA735" s="90"/>
      <c r="AB735" s="90"/>
      <c r="AC735" s="90"/>
      <c r="AD735" s="90"/>
      <c r="AE735" s="90"/>
      <c r="AF735" s="90"/>
      <c r="AG735" s="90"/>
      <c r="AH735" s="90"/>
      <c r="AI735" s="90"/>
      <c r="AJ735" s="90"/>
      <c r="AK735" s="90"/>
      <c r="AL735" s="90"/>
      <c r="AM735" s="90"/>
      <c r="AN735" s="90"/>
    </row>
    <row r="736" spans="2:40" x14ac:dyDescent="0.2">
      <c r="B736" s="90"/>
      <c r="I736" s="90"/>
      <c r="J736" s="90"/>
      <c r="K736" s="90"/>
      <c r="L736" s="127"/>
      <c r="M736" s="90"/>
      <c r="N736" s="90"/>
      <c r="O736" s="90"/>
      <c r="P736" s="90"/>
      <c r="Q736" s="90"/>
      <c r="R736" s="90"/>
      <c r="S736" s="90"/>
      <c r="T736" s="90"/>
      <c r="U736" s="90"/>
      <c r="V736" s="90"/>
      <c r="W736" s="90"/>
      <c r="X736" s="90"/>
      <c r="Y736" s="90"/>
      <c r="Z736" s="90"/>
      <c r="AA736" s="90"/>
      <c r="AB736" s="90"/>
      <c r="AC736" s="90"/>
      <c r="AD736" s="90"/>
      <c r="AE736" s="90"/>
      <c r="AF736" s="90"/>
      <c r="AG736" s="90"/>
      <c r="AH736" s="90"/>
      <c r="AI736" s="90"/>
      <c r="AJ736" s="90"/>
      <c r="AK736" s="90"/>
      <c r="AL736" s="90"/>
      <c r="AM736" s="90"/>
      <c r="AN736" s="90"/>
    </row>
    <row r="737" spans="2:40" x14ac:dyDescent="0.2">
      <c r="B737" s="90"/>
      <c r="I737" s="90"/>
      <c r="J737" s="90"/>
      <c r="K737" s="90"/>
      <c r="L737" s="127"/>
      <c r="M737" s="90"/>
      <c r="N737" s="90"/>
      <c r="O737" s="90"/>
      <c r="P737" s="90"/>
      <c r="Q737" s="90"/>
      <c r="R737" s="90"/>
      <c r="S737" s="90"/>
      <c r="T737" s="90"/>
      <c r="U737" s="90"/>
      <c r="V737" s="90"/>
      <c r="W737" s="90"/>
      <c r="X737" s="90"/>
      <c r="Y737" s="90"/>
      <c r="Z737" s="90"/>
      <c r="AA737" s="90"/>
      <c r="AB737" s="90"/>
      <c r="AC737" s="90"/>
      <c r="AD737" s="90"/>
      <c r="AE737" s="90"/>
      <c r="AF737" s="90"/>
      <c r="AG737" s="90"/>
      <c r="AH737" s="90"/>
      <c r="AI737" s="90"/>
      <c r="AJ737" s="90"/>
      <c r="AK737" s="90"/>
      <c r="AL737" s="90"/>
      <c r="AM737" s="90"/>
      <c r="AN737" s="90"/>
    </row>
    <row r="738" spans="2:40" x14ac:dyDescent="0.2">
      <c r="B738" s="90"/>
      <c r="I738" s="90"/>
      <c r="J738" s="90"/>
      <c r="K738" s="90"/>
      <c r="L738" s="127"/>
      <c r="M738" s="90"/>
      <c r="N738" s="90"/>
      <c r="O738" s="90"/>
      <c r="P738" s="90"/>
      <c r="Q738" s="90"/>
      <c r="R738" s="90"/>
      <c r="S738" s="90"/>
      <c r="T738" s="90"/>
      <c r="U738" s="90"/>
      <c r="V738" s="90"/>
      <c r="W738" s="90"/>
      <c r="X738" s="90"/>
      <c r="Y738" s="90"/>
      <c r="Z738" s="90"/>
      <c r="AA738" s="90"/>
      <c r="AB738" s="90"/>
      <c r="AC738" s="90"/>
      <c r="AD738" s="90"/>
      <c r="AE738" s="90"/>
      <c r="AF738" s="90"/>
      <c r="AG738" s="90"/>
      <c r="AH738" s="90"/>
      <c r="AI738" s="90"/>
      <c r="AJ738" s="90"/>
      <c r="AK738" s="90"/>
      <c r="AL738" s="90"/>
      <c r="AM738" s="90"/>
      <c r="AN738" s="90"/>
    </row>
    <row r="739" spans="2:40" x14ac:dyDescent="0.2">
      <c r="B739" s="90"/>
      <c r="J739" s="90"/>
      <c r="K739" s="90"/>
      <c r="L739" s="127"/>
      <c r="M739" s="90"/>
      <c r="N739" s="90"/>
      <c r="O739" s="90"/>
      <c r="P739" s="90"/>
      <c r="Q739" s="90"/>
      <c r="R739" s="90"/>
      <c r="S739" s="90"/>
      <c r="T739" s="90"/>
      <c r="U739" s="90"/>
      <c r="V739" s="90"/>
      <c r="W739" s="90"/>
      <c r="X739" s="90"/>
      <c r="Y739" s="90"/>
      <c r="Z739" s="90"/>
      <c r="AA739" s="90"/>
      <c r="AB739" s="90"/>
      <c r="AC739" s="90"/>
      <c r="AD739" s="90"/>
      <c r="AE739" s="90"/>
      <c r="AF739" s="90"/>
      <c r="AG739" s="90"/>
      <c r="AH739" s="90"/>
      <c r="AI739" s="90"/>
      <c r="AJ739" s="90"/>
      <c r="AK739" s="90"/>
      <c r="AL739" s="90"/>
      <c r="AM739" s="90"/>
      <c r="AN739" s="90"/>
    </row>
    <row r="740" spans="2:40" x14ac:dyDescent="0.2">
      <c r="B740" s="90"/>
      <c r="J740" s="90"/>
      <c r="K740" s="90"/>
      <c r="L740" s="127"/>
      <c r="M740" s="90"/>
      <c r="N740" s="90"/>
      <c r="O740" s="90"/>
      <c r="P740" s="90"/>
      <c r="Q740" s="90"/>
      <c r="R740" s="90"/>
      <c r="S740" s="90"/>
      <c r="T740" s="90"/>
      <c r="U740" s="90"/>
      <c r="V740" s="90"/>
      <c r="W740" s="90"/>
      <c r="X740" s="90"/>
      <c r="Y740" s="90"/>
      <c r="Z740" s="90"/>
      <c r="AA740" s="90"/>
      <c r="AB740" s="90"/>
      <c r="AC740" s="90"/>
      <c r="AD740" s="90"/>
      <c r="AE740" s="90"/>
      <c r="AF740" s="90"/>
      <c r="AG740" s="90"/>
      <c r="AH740" s="90"/>
      <c r="AI740" s="90"/>
      <c r="AJ740" s="90"/>
      <c r="AK740" s="90"/>
      <c r="AL740" s="90"/>
      <c r="AM740" s="90"/>
      <c r="AN740" s="90"/>
    </row>
    <row r="741" spans="2:40" x14ac:dyDescent="0.2">
      <c r="B741" s="90"/>
      <c r="O741" s="90"/>
      <c r="P741" s="90"/>
      <c r="Q741" s="90"/>
      <c r="R741" s="90"/>
      <c r="S741" s="90"/>
      <c r="T741" s="90"/>
      <c r="U741" s="90"/>
      <c r="V741" s="90"/>
      <c r="W741" s="90"/>
      <c r="X741" s="90"/>
      <c r="Y741" s="90"/>
      <c r="Z741" s="90"/>
      <c r="AA741" s="90"/>
      <c r="AB741" s="90"/>
      <c r="AC741" s="90"/>
      <c r="AD741" s="90"/>
      <c r="AE741" s="90"/>
      <c r="AF741" s="90"/>
      <c r="AG741" s="90"/>
      <c r="AH741" s="90"/>
      <c r="AI741" s="90"/>
      <c r="AJ741" s="90"/>
      <c r="AK741" s="90"/>
      <c r="AL741" s="90"/>
      <c r="AM741" s="90"/>
      <c r="AN741" s="90"/>
    </row>
    <row r="742" spans="2:40" x14ac:dyDescent="0.2">
      <c r="B742" s="90"/>
      <c r="O742" s="90"/>
      <c r="P742" s="90"/>
      <c r="Q742" s="90"/>
      <c r="R742" s="90"/>
      <c r="S742" s="90"/>
      <c r="T742" s="90"/>
      <c r="U742" s="90"/>
      <c r="V742" s="90"/>
      <c r="W742" s="90"/>
      <c r="X742" s="90"/>
      <c r="Y742" s="90"/>
      <c r="Z742" s="90"/>
      <c r="AA742" s="90"/>
      <c r="AB742" s="90"/>
      <c r="AC742" s="90"/>
      <c r="AD742" s="90"/>
      <c r="AE742" s="90"/>
      <c r="AF742" s="90"/>
      <c r="AG742" s="90"/>
      <c r="AH742" s="90"/>
      <c r="AI742" s="90"/>
      <c r="AJ742" s="90"/>
      <c r="AK742" s="90"/>
      <c r="AL742" s="90"/>
      <c r="AM742" s="90"/>
      <c r="AN742" s="90"/>
    </row>
    <row r="743" spans="2:40" x14ac:dyDescent="0.2">
      <c r="B743" s="90"/>
      <c r="O743" s="90"/>
      <c r="P743" s="90"/>
      <c r="Q743" s="90"/>
      <c r="R743" s="90"/>
      <c r="S743" s="90"/>
      <c r="T743" s="90"/>
      <c r="U743" s="90"/>
      <c r="V743" s="90"/>
      <c r="W743" s="90"/>
      <c r="X743" s="90"/>
      <c r="Y743" s="90"/>
      <c r="Z743" s="90"/>
      <c r="AA743" s="90"/>
      <c r="AB743" s="90"/>
      <c r="AC743" s="90"/>
      <c r="AD743" s="90"/>
      <c r="AE743" s="90"/>
      <c r="AF743" s="90"/>
      <c r="AG743" s="90"/>
      <c r="AH743" s="90"/>
      <c r="AI743" s="90"/>
      <c r="AJ743" s="90"/>
      <c r="AK743" s="90"/>
      <c r="AL743" s="90"/>
      <c r="AM743" s="90"/>
      <c r="AN743" s="90"/>
    </row>
    <row r="744" spans="2:40" x14ac:dyDescent="0.2">
      <c r="B744" s="90"/>
      <c r="O744" s="90"/>
      <c r="P744" s="90"/>
      <c r="Q744" s="90"/>
      <c r="R744" s="90"/>
      <c r="S744" s="90"/>
      <c r="T744" s="90"/>
      <c r="U744" s="90"/>
      <c r="V744" s="90"/>
      <c r="W744" s="90"/>
      <c r="X744" s="90"/>
      <c r="Y744" s="90"/>
      <c r="Z744" s="90"/>
      <c r="AA744" s="90"/>
      <c r="AB744" s="90"/>
      <c r="AC744" s="90"/>
      <c r="AD744" s="90"/>
      <c r="AE744" s="90"/>
      <c r="AF744" s="90"/>
      <c r="AG744" s="90"/>
      <c r="AH744" s="90"/>
      <c r="AI744" s="90"/>
      <c r="AJ744" s="90"/>
      <c r="AK744" s="90"/>
      <c r="AL744" s="90"/>
      <c r="AM744" s="90"/>
      <c r="AN744" s="90"/>
    </row>
    <row r="745" spans="2:40" x14ac:dyDescent="0.2">
      <c r="B745" s="90"/>
      <c r="O745" s="90"/>
      <c r="P745" s="90"/>
      <c r="Q745" s="90"/>
      <c r="R745" s="90"/>
      <c r="S745" s="90"/>
      <c r="T745" s="90"/>
      <c r="U745" s="90"/>
      <c r="V745" s="90"/>
      <c r="W745" s="90"/>
      <c r="X745" s="90"/>
      <c r="Y745" s="90"/>
      <c r="Z745" s="90"/>
      <c r="AA745" s="90"/>
      <c r="AB745" s="90"/>
      <c r="AC745" s="90"/>
      <c r="AD745" s="90"/>
      <c r="AE745" s="90"/>
      <c r="AF745" s="90"/>
      <c r="AG745" s="90"/>
      <c r="AH745" s="90"/>
      <c r="AI745" s="90"/>
      <c r="AJ745" s="90"/>
      <c r="AK745" s="90"/>
      <c r="AL745" s="90"/>
      <c r="AM745" s="90"/>
      <c r="AN745" s="90"/>
    </row>
  </sheetData>
  <mergeCells count="26">
    <mergeCell ref="B2:D6"/>
    <mergeCell ref="B8:D8"/>
    <mergeCell ref="B10:D10"/>
    <mergeCell ref="G2:G6"/>
    <mergeCell ref="E4:E6"/>
    <mergeCell ref="F4:F6"/>
    <mergeCell ref="M5:M6"/>
    <mergeCell ref="A1:O1"/>
    <mergeCell ref="E2:F3"/>
    <mergeCell ref="I2:N2"/>
    <mergeCell ref="O2:O6"/>
    <mergeCell ref="I3:I6"/>
    <mergeCell ref="J3:N3"/>
    <mergeCell ref="K4:K6"/>
    <mergeCell ref="H2:H6"/>
    <mergeCell ref="A2:A6"/>
    <mergeCell ref="L5:L6"/>
    <mergeCell ref="N5:N6"/>
    <mergeCell ref="B14:E14"/>
    <mergeCell ref="B9:D9"/>
    <mergeCell ref="B11:D11"/>
    <mergeCell ref="B12:D12"/>
    <mergeCell ref="B13:D13"/>
    <mergeCell ref="J4:J6"/>
    <mergeCell ref="B7:D7"/>
    <mergeCell ref="L4:N4"/>
  </mergeCells>
  <phoneticPr fontId="0" type="noConversion"/>
  <pageMargins left="0.51181102362204722" right="0.51181102362204722" top="0.55118110236220474" bottom="0.55118110236220474" header="0.31496062992125984" footer="0.31496062992125984"/>
  <pageSetup paperSize="9" scale="72" firstPageNumber="11" orientation="landscape" useFirstPageNumber="1" r:id="rId1"/>
  <headerFooter>
    <oddFooter>&amp;C&amp;LE4AA1F2F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opLeftCell="A10" zoomScaleNormal="100" workbookViewId="0">
      <selection activeCell="A26" sqref="A26"/>
    </sheetView>
  </sheetViews>
  <sheetFormatPr defaultRowHeight="12.75" x14ac:dyDescent="0.2"/>
  <cols>
    <col min="1" max="2" width="7.5703125" style="25" customWidth="1"/>
    <col min="3" max="3" width="8.5703125" style="25" customWidth="1"/>
    <col min="4" max="4" width="11.7109375" style="25" customWidth="1"/>
    <col min="5" max="5" width="15.28515625" style="25" customWidth="1"/>
    <col min="6" max="6" width="34.28515625" style="25" customWidth="1"/>
    <col min="7" max="7" width="12.7109375" style="10" customWidth="1"/>
    <col min="8" max="16384" width="9.140625" style="25"/>
  </cols>
  <sheetData>
    <row r="1" spans="1:7" ht="25.15" customHeight="1" x14ac:dyDescent="0.2">
      <c r="A1" s="340" t="s">
        <v>77</v>
      </c>
      <c r="B1" s="340"/>
      <c r="C1" s="340"/>
      <c r="D1" s="340"/>
      <c r="E1" s="340"/>
      <c r="F1" s="340"/>
      <c r="G1" s="340"/>
    </row>
    <row r="2" spans="1:7" ht="25.15" customHeight="1" x14ac:dyDescent="0.2">
      <c r="A2" s="76" t="s">
        <v>21</v>
      </c>
      <c r="B2" s="345" t="s">
        <v>29</v>
      </c>
      <c r="C2" s="346"/>
      <c r="D2" s="346"/>
      <c r="E2" s="346"/>
      <c r="F2" s="347"/>
      <c r="G2" s="43" t="s">
        <v>30</v>
      </c>
    </row>
    <row r="3" spans="1:7" ht="25.15" customHeight="1" x14ac:dyDescent="0.2">
      <c r="A3" s="44">
        <v>1</v>
      </c>
      <c r="B3" s="341" t="s">
        <v>106</v>
      </c>
      <c r="C3" s="332" t="s">
        <v>107</v>
      </c>
      <c r="D3" s="333"/>
      <c r="E3" s="333"/>
      <c r="F3" s="334"/>
      <c r="G3" s="107">
        <v>66628</v>
      </c>
    </row>
    <row r="4" spans="1:7" ht="25.15" customHeight="1" x14ac:dyDescent="0.2">
      <c r="A4" s="44">
        <v>2</v>
      </c>
      <c r="B4" s="341"/>
      <c r="C4" s="342" t="s">
        <v>7</v>
      </c>
      <c r="D4" s="329" t="s">
        <v>68</v>
      </c>
      <c r="E4" s="330"/>
      <c r="F4" s="331"/>
      <c r="G4" s="133">
        <v>18982</v>
      </c>
    </row>
    <row r="5" spans="1:7" ht="25.15" customHeight="1" x14ac:dyDescent="0.2">
      <c r="A5" s="44">
        <v>3</v>
      </c>
      <c r="B5" s="341"/>
      <c r="C5" s="343"/>
      <c r="D5" s="326" t="s">
        <v>108</v>
      </c>
      <c r="E5" s="327"/>
      <c r="F5" s="328"/>
      <c r="G5" s="133">
        <v>542</v>
      </c>
    </row>
    <row r="6" spans="1:7" ht="25.15" customHeight="1" x14ac:dyDescent="0.2">
      <c r="A6" s="44">
        <v>4</v>
      </c>
      <c r="B6" s="341"/>
      <c r="C6" s="343"/>
      <c r="D6" s="326" t="s">
        <v>69</v>
      </c>
      <c r="E6" s="327"/>
      <c r="F6" s="328"/>
      <c r="G6" s="133">
        <v>273</v>
      </c>
    </row>
    <row r="7" spans="1:7" ht="25.15" customHeight="1" x14ac:dyDescent="0.2">
      <c r="A7" s="44">
        <v>5</v>
      </c>
      <c r="B7" s="341"/>
      <c r="C7" s="343"/>
      <c r="D7" s="326" t="s">
        <v>70</v>
      </c>
      <c r="E7" s="327"/>
      <c r="F7" s="328"/>
      <c r="G7" s="133">
        <v>167</v>
      </c>
    </row>
    <row r="8" spans="1:7" ht="25.15" customHeight="1" x14ac:dyDescent="0.2">
      <c r="A8" s="44">
        <v>6</v>
      </c>
      <c r="B8" s="341"/>
      <c r="C8" s="344"/>
      <c r="D8" s="329" t="s">
        <v>75</v>
      </c>
      <c r="E8" s="330"/>
      <c r="F8" s="331"/>
      <c r="G8" s="133">
        <v>33</v>
      </c>
    </row>
    <row r="9" spans="1:7" ht="25.15" customHeight="1" x14ac:dyDescent="0.2">
      <c r="A9" s="44">
        <v>7</v>
      </c>
      <c r="B9" s="341"/>
      <c r="C9" s="332" t="s">
        <v>109</v>
      </c>
      <c r="D9" s="333"/>
      <c r="E9" s="333"/>
      <c r="F9" s="334"/>
      <c r="G9" s="133">
        <v>33712</v>
      </c>
    </row>
    <row r="10" spans="1:7" ht="25.15" customHeight="1" x14ac:dyDescent="0.2">
      <c r="A10" s="44">
        <v>8</v>
      </c>
      <c r="B10" s="341"/>
      <c r="C10" s="329" t="s">
        <v>121</v>
      </c>
      <c r="D10" s="330"/>
      <c r="E10" s="330"/>
      <c r="F10" s="331"/>
      <c r="G10" s="133">
        <v>1243</v>
      </c>
    </row>
    <row r="11" spans="1:7" ht="25.15" customHeight="1" x14ac:dyDescent="0.2">
      <c r="A11" s="44">
        <v>9</v>
      </c>
      <c r="B11" s="335" t="s">
        <v>104</v>
      </c>
      <c r="C11" s="336"/>
      <c r="D11" s="336"/>
      <c r="E11" s="336"/>
      <c r="F11" s="337"/>
      <c r="G11" s="134">
        <v>66</v>
      </c>
    </row>
    <row r="12" spans="1:7" ht="25.15" customHeight="1" x14ac:dyDescent="0.2">
      <c r="A12" s="44">
        <v>10</v>
      </c>
      <c r="B12" s="348" t="s">
        <v>31</v>
      </c>
      <c r="C12" s="349"/>
      <c r="D12" s="349"/>
      <c r="E12" s="349"/>
      <c r="F12" s="350"/>
      <c r="G12" s="107">
        <v>21</v>
      </c>
    </row>
    <row r="13" spans="1:7" ht="25.15" customHeight="1" x14ac:dyDescent="0.2">
      <c r="A13" s="44">
        <v>11</v>
      </c>
      <c r="B13" s="335" t="s">
        <v>105</v>
      </c>
      <c r="C13" s="336"/>
      <c r="D13" s="336"/>
      <c r="E13" s="336"/>
      <c r="F13" s="337"/>
      <c r="G13" s="107">
        <v>35</v>
      </c>
    </row>
    <row r="14" spans="1:7" ht="25.15" customHeight="1" x14ac:dyDescent="0.2">
      <c r="A14" s="44">
        <v>12</v>
      </c>
      <c r="B14" s="351" t="s">
        <v>122</v>
      </c>
      <c r="C14" s="352"/>
      <c r="D14" s="352"/>
      <c r="E14" s="352"/>
      <c r="F14" s="353"/>
      <c r="G14" s="107">
        <v>8</v>
      </c>
    </row>
    <row r="15" spans="1:7" s="135" customFormat="1" ht="21" customHeight="1" x14ac:dyDescent="0.2">
      <c r="A15" s="64"/>
      <c r="B15" s="65"/>
      <c r="C15" s="66"/>
      <c r="D15" s="66"/>
      <c r="E15" s="66"/>
      <c r="F15" s="66"/>
      <c r="G15" s="67"/>
    </row>
    <row r="16" spans="1:7" s="135" customFormat="1" ht="86.25" customHeight="1" x14ac:dyDescent="0.25">
      <c r="A16" s="325" t="s">
        <v>1617</v>
      </c>
      <c r="B16" s="325"/>
      <c r="C16" s="325"/>
      <c r="D16" s="136"/>
      <c r="E16" s="137"/>
      <c r="F16" s="354" t="s">
        <v>1611</v>
      </c>
      <c r="G16" s="354"/>
    </row>
    <row r="17" spans="1:7" s="135" customFormat="1" ht="15" customHeight="1" x14ac:dyDescent="0.25">
      <c r="A17" s="138"/>
      <c r="B17" s="138"/>
      <c r="C17" s="138"/>
      <c r="D17" s="47" t="s">
        <v>78</v>
      </c>
      <c r="E17" s="139"/>
      <c r="F17" s="338" t="s">
        <v>79</v>
      </c>
      <c r="G17" s="338"/>
    </row>
    <row r="18" spans="1:7" s="135" customFormat="1" ht="15" customHeight="1" x14ac:dyDescent="0.25">
      <c r="A18" s="146"/>
      <c r="B18" s="147"/>
      <c r="C18" s="147"/>
      <c r="D18" s="141"/>
      <c r="E18" s="141"/>
      <c r="F18" s="141"/>
      <c r="G18" s="141"/>
    </row>
    <row r="19" spans="1:7" s="135" customFormat="1" ht="15" customHeight="1" x14ac:dyDescent="0.25">
      <c r="A19" s="148" t="s">
        <v>80</v>
      </c>
      <c r="B19" s="149"/>
      <c r="C19" s="149"/>
      <c r="D19" s="142"/>
      <c r="E19" s="143"/>
      <c r="F19" s="354" t="s">
        <v>1612</v>
      </c>
      <c r="G19" s="354"/>
    </row>
    <row r="20" spans="1:7" s="135" customFormat="1" ht="15" customHeight="1" x14ac:dyDescent="0.2">
      <c r="A20" s="144"/>
      <c r="B20" s="140"/>
      <c r="C20" s="140"/>
      <c r="D20" s="47" t="s">
        <v>78</v>
      </c>
      <c r="E20" s="139"/>
      <c r="F20" s="338" t="s">
        <v>79</v>
      </c>
      <c r="G20" s="338"/>
    </row>
    <row r="21" spans="1:7" s="135" customFormat="1" ht="15" customHeight="1" x14ac:dyDescent="0.25">
      <c r="A21" s="145"/>
      <c r="B21" s="140"/>
      <c r="C21" s="140"/>
      <c r="D21" s="140"/>
      <c r="E21" s="140"/>
      <c r="F21" s="140"/>
      <c r="G21" s="140"/>
    </row>
    <row r="22" spans="1:7" s="153" customFormat="1" ht="15" customHeight="1" x14ac:dyDescent="0.25">
      <c r="A22" s="147" t="s">
        <v>81</v>
      </c>
      <c r="B22" s="147"/>
      <c r="C22" s="147"/>
      <c r="D22" s="150">
        <v>2777663</v>
      </c>
      <c r="E22" s="151"/>
      <c r="F22" s="151"/>
      <c r="G22" s="152"/>
    </row>
    <row r="23" spans="1:7" s="153" customFormat="1" ht="15" customHeight="1" x14ac:dyDescent="0.25">
      <c r="A23" s="152" t="s">
        <v>82</v>
      </c>
      <c r="B23" s="147"/>
      <c r="C23" s="147"/>
      <c r="D23" s="154"/>
      <c r="E23" s="151"/>
      <c r="F23" s="151"/>
      <c r="G23" s="147"/>
    </row>
    <row r="24" spans="1:7" s="153" customFormat="1" ht="15" customHeight="1" x14ac:dyDescent="0.25">
      <c r="A24" s="147" t="s">
        <v>83</v>
      </c>
      <c r="B24" s="147"/>
      <c r="C24" s="147"/>
      <c r="D24" s="155" t="s">
        <v>1613</v>
      </c>
      <c r="E24" s="156"/>
      <c r="F24" s="156"/>
      <c r="G24" s="157"/>
    </row>
    <row r="25" spans="1:7" s="153" customFormat="1" ht="15" customHeight="1" x14ac:dyDescent="0.25">
      <c r="A25" s="158" t="s">
        <v>84</v>
      </c>
      <c r="B25" s="158"/>
      <c r="C25" s="159"/>
      <c r="D25" s="339" t="s">
        <v>1614</v>
      </c>
      <c r="E25" s="339"/>
      <c r="F25" s="160"/>
      <c r="G25" s="161"/>
    </row>
    <row r="26" spans="1:7" ht="25.15" customHeight="1" x14ac:dyDescent="0.2">
      <c r="A26" s="45"/>
      <c r="B26" s="324"/>
      <c r="C26" s="324"/>
      <c r="D26" s="324"/>
      <c r="E26" s="129"/>
      <c r="F26" s="129"/>
      <c r="G26" s="46"/>
    </row>
    <row r="27" spans="1:7" ht="25.15" customHeight="1" x14ac:dyDescent="0.2"/>
  </sheetData>
  <mergeCells count="23">
    <mergeCell ref="B12:F12"/>
    <mergeCell ref="B13:F13"/>
    <mergeCell ref="B14:F14"/>
    <mergeCell ref="F16:G16"/>
    <mergeCell ref="F17:G17"/>
    <mergeCell ref="F19:G19"/>
    <mergeCell ref="A1:G1"/>
    <mergeCell ref="B3:B10"/>
    <mergeCell ref="C4:C8"/>
    <mergeCell ref="B2:F2"/>
    <mergeCell ref="C3:F3"/>
    <mergeCell ref="D4:F4"/>
    <mergeCell ref="D5:F5"/>
    <mergeCell ref="B26:D26"/>
    <mergeCell ref="A16:C16"/>
    <mergeCell ref="D6:F6"/>
    <mergeCell ref="D7:F7"/>
    <mergeCell ref="D8:F8"/>
    <mergeCell ref="C9:F9"/>
    <mergeCell ref="C10:F10"/>
    <mergeCell ref="B11:F11"/>
    <mergeCell ref="F20:G20"/>
    <mergeCell ref="D25:E25"/>
  </mergeCells>
  <pageMargins left="0.51181102362204722" right="0.31496062992125984" top="0.55118110236220474" bottom="0.55118110236220474" header="0.31496062992125984" footer="0.31496062992125984"/>
  <pageSetup paperSize="9" firstPageNumber="12" orientation="portrait" useFirstPageNumber="1" r:id="rId1"/>
  <headerFooter>
    <oddFooter>&amp;C&amp;LE4AA1F2F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pageSetUpPr fitToPage="1"/>
  </sheetPr>
  <dimension ref="A1:T758"/>
  <sheetViews>
    <sheetView zoomScale="90" zoomScaleNormal="90" zoomScaleSheetLayoutView="75" workbookViewId="0">
      <selection sqref="A1:L1"/>
    </sheetView>
  </sheetViews>
  <sheetFormatPr defaultRowHeight="12.75" x14ac:dyDescent="0.2"/>
  <cols>
    <col min="1" max="1" width="7.42578125" style="13" customWidth="1"/>
    <col min="2" max="2" width="9.140625" style="14"/>
    <col min="3" max="3" width="42.7109375" style="14" customWidth="1"/>
    <col min="4" max="4" width="13.7109375" style="8" customWidth="1"/>
    <col min="5" max="5" width="12.42578125" style="6" customWidth="1"/>
    <col min="6" max="6" width="12.5703125" style="6" customWidth="1"/>
    <col min="7" max="7" width="13.28515625" style="6" customWidth="1"/>
    <col min="8" max="8" width="14.5703125" style="6" customWidth="1"/>
    <col min="9" max="9" width="14.42578125" style="6" customWidth="1"/>
    <col min="10" max="10" width="14.85546875" style="6" customWidth="1"/>
    <col min="11" max="11" width="11.5703125" style="6" customWidth="1"/>
    <col min="12" max="12" width="14.28515625" style="6" customWidth="1"/>
    <col min="13" max="13" width="3.85546875" style="4" customWidth="1"/>
    <col min="14" max="14" width="5.28515625" style="4" customWidth="1"/>
    <col min="15" max="15" width="4.5703125" style="4" customWidth="1"/>
    <col min="16" max="16" width="6.5703125" style="4" customWidth="1"/>
    <col min="17" max="16384" width="9.140625" style="4"/>
  </cols>
  <sheetData>
    <row r="1" spans="1:20" ht="30" customHeight="1" x14ac:dyDescent="0.2">
      <c r="A1" s="365" t="s">
        <v>115</v>
      </c>
      <c r="B1" s="365"/>
      <c r="C1" s="365"/>
      <c r="D1" s="365"/>
      <c r="E1" s="365"/>
      <c r="F1" s="365"/>
      <c r="G1" s="365"/>
      <c r="H1" s="365"/>
      <c r="I1" s="365"/>
      <c r="J1" s="365"/>
      <c r="K1" s="365"/>
      <c r="L1" s="365"/>
    </row>
    <row r="2" spans="1:20" ht="18.75" customHeight="1" x14ac:dyDescent="0.2">
      <c r="A2" s="258" t="s">
        <v>21</v>
      </c>
      <c r="B2" s="261" t="s">
        <v>132</v>
      </c>
      <c r="C2" s="262"/>
      <c r="D2" s="366" t="s">
        <v>130</v>
      </c>
      <c r="E2" s="366" t="s">
        <v>97</v>
      </c>
      <c r="F2" s="238" t="s">
        <v>98</v>
      </c>
      <c r="G2" s="238"/>
      <c r="H2" s="238"/>
      <c r="I2" s="238"/>
      <c r="J2" s="238"/>
      <c r="K2" s="366" t="s">
        <v>101</v>
      </c>
      <c r="L2" s="369" t="s">
        <v>126</v>
      </c>
    </row>
    <row r="3" spans="1:20" ht="18.75" customHeight="1" x14ac:dyDescent="0.2">
      <c r="A3" s="259"/>
      <c r="B3" s="263"/>
      <c r="C3" s="264"/>
      <c r="D3" s="367"/>
      <c r="E3" s="367"/>
      <c r="F3" s="238" t="s">
        <v>23</v>
      </c>
      <c r="G3" s="239" t="s">
        <v>99</v>
      </c>
      <c r="H3" s="239"/>
      <c r="I3" s="239"/>
      <c r="J3" s="239"/>
      <c r="K3" s="367"/>
      <c r="L3" s="369"/>
    </row>
    <row r="4" spans="1:20" ht="25.5" customHeight="1" x14ac:dyDescent="0.2">
      <c r="A4" s="259"/>
      <c r="B4" s="263"/>
      <c r="C4" s="264"/>
      <c r="D4" s="367"/>
      <c r="E4" s="367"/>
      <c r="F4" s="238"/>
      <c r="G4" s="239" t="s">
        <v>57</v>
      </c>
      <c r="H4" s="239" t="s">
        <v>60</v>
      </c>
      <c r="I4" s="239" t="s">
        <v>100</v>
      </c>
      <c r="J4" s="239" t="s">
        <v>127</v>
      </c>
      <c r="K4" s="367"/>
      <c r="L4" s="369"/>
    </row>
    <row r="5" spans="1:20" ht="12.75" customHeight="1" x14ac:dyDescent="0.2">
      <c r="A5" s="259"/>
      <c r="B5" s="263"/>
      <c r="C5" s="264"/>
      <c r="D5" s="367"/>
      <c r="E5" s="367"/>
      <c r="F5" s="238"/>
      <c r="G5" s="239"/>
      <c r="H5" s="239"/>
      <c r="I5" s="239"/>
      <c r="J5" s="239"/>
      <c r="K5" s="367"/>
      <c r="L5" s="369"/>
    </row>
    <row r="6" spans="1:20" ht="171.75" customHeight="1" x14ac:dyDescent="0.2">
      <c r="A6" s="260"/>
      <c r="B6" s="263"/>
      <c r="C6" s="264"/>
      <c r="D6" s="368"/>
      <c r="E6" s="368"/>
      <c r="F6" s="238"/>
      <c r="G6" s="239"/>
      <c r="H6" s="239"/>
      <c r="I6" s="239"/>
      <c r="J6" s="239"/>
      <c r="K6" s="368"/>
      <c r="L6" s="369"/>
    </row>
    <row r="7" spans="1:20" ht="12.95" customHeight="1" x14ac:dyDescent="0.2">
      <c r="A7" s="59" t="s">
        <v>26</v>
      </c>
      <c r="B7" s="362" t="s">
        <v>27</v>
      </c>
      <c r="C7" s="363"/>
      <c r="D7" s="60">
        <v>1</v>
      </c>
      <c r="E7" s="60">
        <v>2</v>
      </c>
      <c r="F7" s="60">
        <v>3</v>
      </c>
      <c r="G7" s="60">
        <v>4</v>
      </c>
      <c r="H7" s="60">
        <v>5</v>
      </c>
      <c r="I7" s="60">
        <v>6</v>
      </c>
      <c r="J7" s="60">
        <v>7</v>
      </c>
      <c r="K7" s="60">
        <v>8</v>
      </c>
      <c r="L7" s="116">
        <v>9</v>
      </c>
      <c r="M7" s="29"/>
      <c r="N7" s="29"/>
      <c r="O7" s="29"/>
      <c r="P7" s="29"/>
      <c r="Q7" s="29"/>
      <c r="R7" s="29"/>
      <c r="S7" s="29"/>
      <c r="T7" s="29"/>
    </row>
    <row r="8" spans="1:20" ht="12.95" customHeight="1" x14ac:dyDescent="0.2">
      <c r="A8" s="110"/>
      <c r="B8" s="364" t="s">
        <v>0</v>
      </c>
      <c r="C8" s="364"/>
      <c r="D8" s="26">
        <f t="shared" ref="D8:L8" si="0">SUM(D35,D70,D90,D139,D197,D225,D241,D272,D292,D323,D349,D384,D416,D429,D436,D463,D499,D533,D554,D577,D597,D637,D663,D687,D713,D731,D758)</f>
        <v>43824</v>
      </c>
      <c r="E8" s="26">
        <f t="shared" si="0"/>
        <v>23946</v>
      </c>
      <c r="F8" s="26">
        <f t="shared" si="0"/>
        <v>15294</v>
      </c>
      <c r="G8" s="26">
        <f t="shared" si="0"/>
        <v>14487</v>
      </c>
      <c r="H8" s="26">
        <f t="shared" si="0"/>
        <v>618</v>
      </c>
      <c r="I8" s="26">
        <f t="shared" si="0"/>
        <v>154</v>
      </c>
      <c r="J8" s="26">
        <f t="shared" si="0"/>
        <v>32</v>
      </c>
      <c r="K8" s="26">
        <f t="shared" si="0"/>
        <v>4181</v>
      </c>
      <c r="L8" s="26">
        <f t="shared" si="0"/>
        <v>403</v>
      </c>
      <c r="M8" s="30"/>
      <c r="N8" s="30"/>
      <c r="O8" s="30"/>
      <c r="P8" s="30">
        <v>1</v>
      </c>
      <c r="Q8" s="30"/>
      <c r="R8" s="30"/>
      <c r="S8" s="30"/>
      <c r="T8" s="30"/>
    </row>
    <row r="9" spans="1:20" ht="12.95" customHeight="1" x14ac:dyDescent="0.2">
      <c r="A9" s="110"/>
      <c r="B9" s="361" t="s">
        <v>155</v>
      </c>
      <c r="C9" s="361"/>
      <c r="D9" s="109"/>
      <c r="E9" s="1"/>
      <c r="F9" s="1"/>
      <c r="G9" s="1"/>
      <c r="H9" s="1"/>
      <c r="I9" s="1"/>
      <c r="J9" s="1"/>
      <c r="K9" s="1"/>
      <c r="L9" s="1"/>
      <c r="M9" s="30"/>
      <c r="N9" s="30"/>
      <c r="O9" s="30"/>
      <c r="P9" s="30"/>
      <c r="Q9" s="30"/>
      <c r="R9" s="30"/>
      <c r="S9" s="30"/>
      <c r="T9" s="30"/>
    </row>
    <row r="10" spans="1:20" ht="12.95" customHeight="1" x14ac:dyDescent="0.2">
      <c r="A10" s="112" t="s">
        <v>156</v>
      </c>
      <c r="B10" s="355" t="s">
        <v>157</v>
      </c>
      <c r="C10" s="355"/>
      <c r="D10" s="26">
        <f t="shared" ref="D10:D35" si="1">SUM(E10,F10,K10,L10)</f>
        <v>0</v>
      </c>
      <c r="E10" s="26"/>
      <c r="F10" s="26"/>
      <c r="G10" s="27"/>
      <c r="H10" s="27"/>
      <c r="I10" s="27"/>
      <c r="J10" s="27"/>
      <c r="K10" s="27"/>
      <c r="L10" s="27"/>
      <c r="M10" s="31"/>
      <c r="N10" s="31"/>
      <c r="O10" s="31"/>
      <c r="P10" s="31"/>
      <c r="Q10" s="31"/>
      <c r="R10" s="31"/>
      <c r="S10" s="31"/>
      <c r="T10" s="31"/>
    </row>
    <row r="11" spans="1:20" ht="12.95" customHeight="1" x14ac:dyDescent="0.2">
      <c r="A11" s="112" t="s">
        <v>158</v>
      </c>
      <c r="B11" s="355" t="s">
        <v>159</v>
      </c>
      <c r="C11" s="355"/>
      <c r="D11" s="26">
        <f t="shared" si="1"/>
        <v>0</v>
      </c>
      <c r="E11" s="26"/>
      <c r="F11" s="26"/>
      <c r="G11" s="27"/>
      <c r="H11" s="27"/>
      <c r="I11" s="27"/>
      <c r="J11" s="27"/>
      <c r="K11" s="27"/>
      <c r="L11" s="27"/>
      <c r="M11" s="28"/>
      <c r="N11" s="28"/>
      <c r="O11" s="28"/>
      <c r="P11" s="28"/>
      <c r="Q11" s="28"/>
      <c r="R11" s="28"/>
      <c r="S11" s="28"/>
      <c r="T11" s="28"/>
    </row>
    <row r="12" spans="1:20" ht="12.95" customHeight="1" x14ac:dyDescent="0.2">
      <c r="A12" s="112" t="s">
        <v>160</v>
      </c>
      <c r="B12" s="355" t="s">
        <v>161</v>
      </c>
      <c r="C12" s="355"/>
      <c r="D12" s="26">
        <f t="shared" si="1"/>
        <v>0</v>
      </c>
      <c r="E12" s="26"/>
      <c r="F12" s="26"/>
      <c r="G12" s="27"/>
      <c r="H12" s="27"/>
      <c r="I12" s="27"/>
      <c r="J12" s="27"/>
      <c r="K12" s="27"/>
      <c r="L12" s="27"/>
    </row>
    <row r="13" spans="1:20" ht="12.95" customHeight="1" x14ac:dyDescent="0.2">
      <c r="A13" s="112" t="s">
        <v>162</v>
      </c>
      <c r="B13" s="355" t="s">
        <v>163</v>
      </c>
      <c r="C13" s="355"/>
      <c r="D13" s="26">
        <f t="shared" si="1"/>
        <v>0</v>
      </c>
      <c r="E13" s="26"/>
      <c r="F13" s="26"/>
      <c r="G13" s="27"/>
      <c r="H13" s="27"/>
      <c r="I13" s="27"/>
      <c r="J13" s="27"/>
      <c r="K13" s="27"/>
      <c r="L13" s="27"/>
    </row>
    <row r="14" spans="1:20" ht="12.95" customHeight="1" x14ac:dyDescent="0.2">
      <c r="A14" s="112" t="s">
        <v>164</v>
      </c>
      <c r="B14" s="355" t="s">
        <v>165</v>
      </c>
      <c r="C14" s="355"/>
      <c r="D14" s="26">
        <f t="shared" si="1"/>
        <v>0</v>
      </c>
      <c r="E14" s="26"/>
      <c r="F14" s="26"/>
      <c r="G14" s="27"/>
      <c r="H14" s="27"/>
      <c r="I14" s="27"/>
      <c r="J14" s="27"/>
      <c r="K14" s="27"/>
      <c r="L14" s="27"/>
    </row>
    <row r="15" spans="1:20" ht="12.95" customHeight="1" x14ac:dyDescent="0.2">
      <c r="A15" s="112" t="s">
        <v>166</v>
      </c>
      <c r="B15" s="355" t="s">
        <v>167</v>
      </c>
      <c r="C15" s="355"/>
      <c r="D15" s="26">
        <f t="shared" si="1"/>
        <v>0</v>
      </c>
      <c r="E15" s="26"/>
      <c r="F15" s="26"/>
      <c r="G15" s="27"/>
      <c r="H15" s="27"/>
      <c r="I15" s="27"/>
      <c r="J15" s="27"/>
      <c r="K15" s="27"/>
      <c r="L15" s="27"/>
    </row>
    <row r="16" spans="1:20" ht="12.95" customHeight="1" x14ac:dyDescent="0.2">
      <c r="A16" s="112" t="s">
        <v>168</v>
      </c>
      <c r="B16" s="355" t="s">
        <v>169</v>
      </c>
      <c r="C16" s="355"/>
      <c r="D16" s="26">
        <f t="shared" si="1"/>
        <v>0</v>
      </c>
      <c r="E16" s="26"/>
      <c r="F16" s="26"/>
      <c r="G16" s="27"/>
      <c r="H16" s="27"/>
      <c r="I16" s="27"/>
      <c r="J16" s="27"/>
      <c r="K16" s="27"/>
      <c r="L16" s="27"/>
    </row>
    <row r="17" spans="1:12" ht="12.95" customHeight="1" x14ac:dyDescent="0.2">
      <c r="A17" s="112" t="s">
        <v>170</v>
      </c>
      <c r="B17" s="355" t="s">
        <v>171</v>
      </c>
      <c r="C17" s="355"/>
      <c r="D17" s="26">
        <f t="shared" si="1"/>
        <v>0</v>
      </c>
      <c r="E17" s="26"/>
      <c r="F17" s="26"/>
      <c r="G17" s="27"/>
      <c r="H17" s="27"/>
      <c r="I17" s="27"/>
      <c r="J17" s="27"/>
      <c r="K17" s="27"/>
      <c r="L17" s="27"/>
    </row>
    <row r="18" spans="1:12" ht="12.95" customHeight="1" x14ac:dyDescent="0.2">
      <c r="A18" s="112" t="s">
        <v>172</v>
      </c>
      <c r="B18" s="355" t="s">
        <v>173</v>
      </c>
      <c r="C18" s="355"/>
      <c r="D18" s="26">
        <f t="shared" si="1"/>
        <v>0</v>
      </c>
      <c r="E18" s="26"/>
      <c r="F18" s="26"/>
      <c r="G18" s="27"/>
      <c r="H18" s="27"/>
      <c r="I18" s="27"/>
      <c r="J18" s="27"/>
      <c r="K18" s="27"/>
      <c r="L18" s="27"/>
    </row>
    <row r="19" spans="1:12" ht="12.95" customHeight="1" x14ac:dyDescent="0.2">
      <c r="A19" s="112" t="s">
        <v>174</v>
      </c>
      <c r="B19" s="355" t="s">
        <v>175</v>
      </c>
      <c r="C19" s="355"/>
      <c r="D19" s="26">
        <f t="shared" si="1"/>
        <v>0</v>
      </c>
      <c r="E19" s="26"/>
      <c r="F19" s="26"/>
      <c r="G19" s="27"/>
      <c r="H19" s="27"/>
      <c r="I19" s="27"/>
      <c r="J19" s="27"/>
      <c r="K19" s="27"/>
      <c r="L19" s="27"/>
    </row>
    <row r="20" spans="1:12" ht="12.95" customHeight="1" x14ac:dyDescent="0.2">
      <c r="A20" s="112" t="s">
        <v>176</v>
      </c>
      <c r="B20" s="355" t="s">
        <v>177</v>
      </c>
      <c r="C20" s="355"/>
      <c r="D20" s="26">
        <f t="shared" si="1"/>
        <v>0</v>
      </c>
      <c r="E20" s="26"/>
      <c r="F20" s="26"/>
      <c r="G20" s="27"/>
      <c r="H20" s="27"/>
      <c r="I20" s="27"/>
      <c r="J20" s="27"/>
      <c r="K20" s="27"/>
      <c r="L20" s="27"/>
    </row>
    <row r="21" spans="1:12" ht="12.95" customHeight="1" x14ac:dyDescent="0.2">
      <c r="A21" s="112" t="s">
        <v>178</v>
      </c>
      <c r="B21" s="357" t="s">
        <v>179</v>
      </c>
      <c r="C21" s="357"/>
      <c r="D21" s="26">
        <f t="shared" si="1"/>
        <v>0</v>
      </c>
      <c r="E21" s="26"/>
      <c r="F21" s="26"/>
      <c r="G21" s="27"/>
      <c r="H21" s="27"/>
      <c r="I21" s="27"/>
      <c r="J21" s="27"/>
      <c r="K21" s="27"/>
      <c r="L21" s="27"/>
    </row>
    <row r="22" spans="1:12" ht="12.95" customHeight="1" x14ac:dyDescent="0.2">
      <c r="A22" s="112" t="s">
        <v>180</v>
      </c>
      <c r="B22" s="355" t="s">
        <v>181</v>
      </c>
      <c r="C22" s="355"/>
      <c r="D22" s="26">
        <f t="shared" si="1"/>
        <v>0</v>
      </c>
      <c r="E22" s="26"/>
      <c r="F22" s="26"/>
      <c r="G22" s="27"/>
      <c r="H22" s="27"/>
      <c r="I22" s="27"/>
      <c r="J22" s="27"/>
      <c r="K22" s="27"/>
      <c r="L22" s="27"/>
    </row>
    <row r="23" spans="1:12" ht="12.95" customHeight="1" x14ac:dyDescent="0.2">
      <c r="A23" s="112" t="s">
        <v>182</v>
      </c>
      <c r="B23" s="355" t="s">
        <v>183</v>
      </c>
      <c r="C23" s="355"/>
      <c r="D23" s="26">
        <f t="shared" si="1"/>
        <v>0</v>
      </c>
      <c r="E23" s="26"/>
      <c r="F23" s="26"/>
      <c r="G23" s="27"/>
      <c r="H23" s="27"/>
      <c r="I23" s="27"/>
      <c r="J23" s="27"/>
      <c r="K23" s="27"/>
      <c r="L23" s="27"/>
    </row>
    <row r="24" spans="1:12" ht="12.95" customHeight="1" x14ac:dyDescent="0.2">
      <c r="A24" s="112" t="s">
        <v>184</v>
      </c>
      <c r="B24" s="355" t="s">
        <v>185</v>
      </c>
      <c r="C24" s="355"/>
      <c r="D24" s="26">
        <f t="shared" si="1"/>
        <v>0</v>
      </c>
      <c r="E24" s="26"/>
      <c r="F24" s="26"/>
      <c r="G24" s="27"/>
      <c r="H24" s="27"/>
      <c r="I24" s="27"/>
      <c r="J24" s="27"/>
      <c r="K24" s="27"/>
      <c r="L24" s="27"/>
    </row>
    <row r="25" spans="1:12" ht="12.95" customHeight="1" x14ac:dyDescent="0.2">
      <c r="A25" s="112" t="s">
        <v>186</v>
      </c>
      <c r="B25" s="355" t="s">
        <v>187</v>
      </c>
      <c r="C25" s="355"/>
      <c r="D25" s="26">
        <f t="shared" si="1"/>
        <v>0</v>
      </c>
      <c r="E25" s="26"/>
      <c r="F25" s="26"/>
      <c r="G25" s="27"/>
      <c r="H25" s="27"/>
      <c r="I25" s="27"/>
      <c r="J25" s="27"/>
      <c r="K25" s="27"/>
      <c r="L25" s="27"/>
    </row>
    <row r="26" spans="1:12" ht="12.95" customHeight="1" x14ac:dyDescent="0.2">
      <c r="A26" s="112" t="s">
        <v>188</v>
      </c>
      <c r="B26" s="355" t="s">
        <v>189</v>
      </c>
      <c r="C26" s="355"/>
      <c r="D26" s="26">
        <f t="shared" si="1"/>
        <v>0</v>
      </c>
      <c r="E26" s="26"/>
      <c r="F26" s="26"/>
      <c r="G26" s="27"/>
      <c r="H26" s="27"/>
      <c r="I26" s="27"/>
      <c r="J26" s="27"/>
      <c r="K26" s="27"/>
      <c r="L26" s="27"/>
    </row>
    <row r="27" spans="1:12" ht="12.95" customHeight="1" x14ac:dyDescent="0.2">
      <c r="A27" s="112" t="s">
        <v>190</v>
      </c>
      <c r="B27" s="355" t="s">
        <v>191</v>
      </c>
      <c r="C27" s="355"/>
      <c r="D27" s="26">
        <f t="shared" si="1"/>
        <v>0</v>
      </c>
      <c r="E27" s="26"/>
      <c r="F27" s="26"/>
      <c r="G27" s="27"/>
      <c r="H27" s="27"/>
      <c r="I27" s="27"/>
      <c r="J27" s="27"/>
      <c r="K27" s="27"/>
      <c r="L27" s="27"/>
    </row>
    <row r="28" spans="1:12" ht="12.95" customHeight="1" x14ac:dyDescent="0.2">
      <c r="A28" s="112" t="s">
        <v>192</v>
      </c>
      <c r="B28" s="355" t="s">
        <v>193</v>
      </c>
      <c r="C28" s="355"/>
      <c r="D28" s="26">
        <f t="shared" si="1"/>
        <v>0</v>
      </c>
      <c r="E28" s="26"/>
      <c r="F28" s="26"/>
      <c r="G28" s="27"/>
      <c r="H28" s="27"/>
      <c r="I28" s="27"/>
      <c r="J28" s="27"/>
      <c r="K28" s="27"/>
      <c r="L28" s="27"/>
    </row>
    <row r="29" spans="1:12" ht="12.95" customHeight="1" x14ac:dyDescent="0.2">
      <c r="A29" s="112" t="s">
        <v>194</v>
      </c>
      <c r="B29" s="355" t="s">
        <v>195</v>
      </c>
      <c r="C29" s="355"/>
      <c r="D29" s="26">
        <f t="shared" si="1"/>
        <v>0</v>
      </c>
      <c r="E29" s="26"/>
      <c r="F29" s="26"/>
      <c r="G29" s="27"/>
      <c r="H29" s="27"/>
      <c r="I29" s="27"/>
      <c r="J29" s="27"/>
      <c r="K29" s="27"/>
      <c r="L29" s="27"/>
    </row>
    <row r="30" spans="1:12" ht="12.95" customHeight="1" x14ac:dyDescent="0.2">
      <c r="A30" s="112" t="s">
        <v>196</v>
      </c>
      <c r="B30" s="355" t="s">
        <v>197</v>
      </c>
      <c r="C30" s="355"/>
      <c r="D30" s="26">
        <f t="shared" si="1"/>
        <v>0</v>
      </c>
      <c r="E30" s="26"/>
      <c r="F30" s="26"/>
      <c r="G30" s="27"/>
      <c r="H30" s="27"/>
      <c r="I30" s="27"/>
      <c r="J30" s="27"/>
      <c r="K30" s="27"/>
      <c r="L30" s="27"/>
    </row>
    <row r="31" spans="1:12" ht="12.95" customHeight="1" x14ac:dyDescent="0.2">
      <c r="A31" s="112" t="s">
        <v>198</v>
      </c>
      <c r="B31" s="355" t="s">
        <v>199</v>
      </c>
      <c r="C31" s="355"/>
      <c r="D31" s="26">
        <f t="shared" si="1"/>
        <v>0</v>
      </c>
      <c r="E31" s="26"/>
      <c r="F31" s="26"/>
      <c r="G31" s="27"/>
      <c r="H31" s="27"/>
      <c r="I31" s="27"/>
      <c r="J31" s="27"/>
      <c r="K31" s="27"/>
      <c r="L31" s="27"/>
    </row>
    <row r="32" spans="1:12" ht="12.95" customHeight="1" x14ac:dyDescent="0.2">
      <c r="A32" s="112" t="s">
        <v>200</v>
      </c>
      <c r="B32" s="355" t="s">
        <v>201</v>
      </c>
      <c r="C32" s="355"/>
      <c r="D32" s="26">
        <f t="shared" si="1"/>
        <v>0</v>
      </c>
      <c r="E32" s="26"/>
      <c r="F32" s="26"/>
      <c r="G32" s="27"/>
      <c r="H32" s="27"/>
      <c r="I32" s="27"/>
      <c r="J32" s="27"/>
      <c r="K32" s="27"/>
      <c r="L32" s="27"/>
    </row>
    <row r="33" spans="1:12" ht="12.95" customHeight="1" x14ac:dyDescent="0.2">
      <c r="A33" s="112" t="s">
        <v>202</v>
      </c>
      <c r="B33" s="355" t="s">
        <v>203</v>
      </c>
      <c r="C33" s="355"/>
      <c r="D33" s="26">
        <f t="shared" si="1"/>
        <v>0</v>
      </c>
      <c r="E33" s="26"/>
      <c r="F33" s="26"/>
      <c r="G33" s="27"/>
      <c r="H33" s="27"/>
      <c r="I33" s="27"/>
      <c r="J33" s="27"/>
      <c r="K33" s="27"/>
      <c r="L33" s="27"/>
    </row>
    <row r="34" spans="1:12" ht="12.95" customHeight="1" x14ac:dyDescent="0.2">
      <c r="A34" s="112" t="s">
        <v>1615</v>
      </c>
      <c r="B34" s="356" t="s">
        <v>54</v>
      </c>
      <c r="C34" s="356"/>
      <c r="D34" s="26">
        <f t="shared" si="1"/>
        <v>0</v>
      </c>
      <c r="E34" s="26"/>
      <c r="F34" s="26"/>
      <c r="G34" s="27"/>
      <c r="H34" s="27"/>
      <c r="I34" s="27"/>
      <c r="J34" s="27"/>
      <c r="K34" s="27"/>
      <c r="L34" s="27"/>
    </row>
    <row r="35" spans="1:12" ht="12.95" customHeight="1" x14ac:dyDescent="0.2">
      <c r="A35" s="112" t="s">
        <v>1615</v>
      </c>
      <c r="B35" s="356" t="s">
        <v>1</v>
      </c>
      <c r="C35" s="356"/>
      <c r="D35" s="26">
        <f t="shared" si="1"/>
        <v>0</v>
      </c>
      <c r="E35" s="26">
        <f t="shared" ref="E35:L35" si="2">SUM(E10:E34)</f>
        <v>0</v>
      </c>
      <c r="F35" s="26">
        <f t="shared" si="2"/>
        <v>0</v>
      </c>
      <c r="G35" s="26">
        <f t="shared" si="2"/>
        <v>0</v>
      </c>
      <c r="H35" s="26">
        <f t="shared" si="2"/>
        <v>0</v>
      </c>
      <c r="I35" s="26">
        <f t="shared" si="2"/>
        <v>0</v>
      </c>
      <c r="J35" s="26">
        <f t="shared" si="2"/>
        <v>0</v>
      </c>
      <c r="K35" s="26">
        <f t="shared" si="2"/>
        <v>0</v>
      </c>
      <c r="L35" s="26">
        <f t="shared" si="2"/>
        <v>0</v>
      </c>
    </row>
    <row r="36" spans="1:12" ht="12.95" customHeight="1" x14ac:dyDescent="0.2">
      <c r="A36" s="113" t="s">
        <v>1615</v>
      </c>
      <c r="B36" s="358" t="s">
        <v>204</v>
      </c>
      <c r="C36" s="358"/>
      <c r="D36" s="26"/>
      <c r="E36" s="115"/>
      <c r="F36" s="115"/>
      <c r="G36" s="115"/>
      <c r="H36" s="115"/>
      <c r="I36" s="115"/>
      <c r="J36" s="115"/>
      <c r="K36" s="115"/>
      <c r="L36" s="115"/>
    </row>
    <row r="37" spans="1:12" ht="12.95" customHeight="1" x14ac:dyDescent="0.2">
      <c r="A37" s="112" t="s">
        <v>205</v>
      </c>
      <c r="B37" s="355" t="s">
        <v>206</v>
      </c>
      <c r="C37" s="355"/>
      <c r="D37" s="26">
        <f t="shared" ref="D37:D70" si="3">SUM(E37,F37,K37,L37)</f>
        <v>34</v>
      </c>
      <c r="E37" s="26">
        <v>16</v>
      </c>
      <c r="F37" s="26">
        <v>17</v>
      </c>
      <c r="G37" s="27">
        <v>17</v>
      </c>
      <c r="H37" s="27"/>
      <c r="I37" s="27"/>
      <c r="J37" s="27"/>
      <c r="K37" s="27">
        <v>1</v>
      </c>
      <c r="L37" s="27"/>
    </row>
    <row r="38" spans="1:12" ht="12.95" customHeight="1" x14ac:dyDescent="0.2">
      <c r="A38" s="112" t="s">
        <v>207</v>
      </c>
      <c r="B38" s="355" t="s">
        <v>208</v>
      </c>
      <c r="C38" s="355"/>
      <c r="D38" s="26">
        <f t="shared" si="3"/>
        <v>28</v>
      </c>
      <c r="E38" s="26">
        <v>15</v>
      </c>
      <c r="F38" s="26">
        <v>12</v>
      </c>
      <c r="G38" s="27">
        <v>12</v>
      </c>
      <c r="H38" s="27"/>
      <c r="I38" s="27"/>
      <c r="J38" s="27"/>
      <c r="K38" s="27">
        <v>1</v>
      </c>
      <c r="L38" s="27"/>
    </row>
    <row r="39" spans="1:12" ht="12.95" customHeight="1" x14ac:dyDescent="0.2">
      <c r="A39" s="112" t="s">
        <v>209</v>
      </c>
      <c r="B39" s="355" t="s">
        <v>210</v>
      </c>
      <c r="C39" s="355"/>
      <c r="D39" s="26">
        <f t="shared" si="3"/>
        <v>72</v>
      </c>
      <c r="E39" s="26">
        <v>34</v>
      </c>
      <c r="F39" s="26">
        <v>31</v>
      </c>
      <c r="G39" s="27">
        <v>29</v>
      </c>
      <c r="H39" s="27">
        <v>1</v>
      </c>
      <c r="I39" s="27">
        <v>1</v>
      </c>
      <c r="J39" s="27"/>
      <c r="K39" s="27">
        <v>6</v>
      </c>
      <c r="L39" s="27">
        <v>1</v>
      </c>
    </row>
    <row r="40" spans="1:12" ht="12.95" customHeight="1" x14ac:dyDescent="0.2">
      <c r="A40" s="128" t="s">
        <v>211</v>
      </c>
      <c r="B40" s="355" t="s">
        <v>212</v>
      </c>
      <c r="C40" s="355"/>
      <c r="D40" s="26">
        <f t="shared" si="3"/>
        <v>555</v>
      </c>
      <c r="E40" s="26">
        <v>326</v>
      </c>
      <c r="F40" s="26">
        <v>192</v>
      </c>
      <c r="G40" s="27">
        <v>166</v>
      </c>
      <c r="H40" s="27">
        <v>22</v>
      </c>
      <c r="I40" s="27">
        <v>3</v>
      </c>
      <c r="J40" s="27">
        <v>1</v>
      </c>
      <c r="K40" s="27">
        <v>34</v>
      </c>
      <c r="L40" s="27">
        <v>3</v>
      </c>
    </row>
    <row r="41" spans="1:12" ht="12.95" customHeight="1" x14ac:dyDescent="0.2">
      <c r="A41" s="112" t="s">
        <v>213</v>
      </c>
      <c r="B41" s="355" t="s">
        <v>214</v>
      </c>
      <c r="C41" s="355"/>
      <c r="D41" s="26">
        <f t="shared" si="3"/>
        <v>11</v>
      </c>
      <c r="E41" s="26">
        <v>5</v>
      </c>
      <c r="F41" s="26">
        <v>6</v>
      </c>
      <c r="G41" s="27">
        <v>5</v>
      </c>
      <c r="H41" s="27"/>
      <c r="I41" s="27">
        <v>1</v>
      </c>
      <c r="J41" s="27"/>
      <c r="K41" s="27"/>
      <c r="L41" s="27"/>
    </row>
    <row r="42" spans="1:12" ht="12.95" customHeight="1" x14ac:dyDescent="0.2">
      <c r="A42" s="112" t="s">
        <v>215</v>
      </c>
      <c r="B42" s="355" t="s">
        <v>216</v>
      </c>
      <c r="C42" s="355"/>
      <c r="D42" s="26">
        <f t="shared" si="3"/>
        <v>72</v>
      </c>
      <c r="E42" s="26">
        <v>41</v>
      </c>
      <c r="F42" s="26">
        <v>25</v>
      </c>
      <c r="G42" s="27">
        <v>24</v>
      </c>
      <c r="H42" s="27">
        <v>1</v>
      </c>
      <c r="I42" s="27"/>
      <c r="J42" s="27"/>
      <c r="K42" s="27">
        <v>6</v>
      </c>
      <c r="L42" s="27"/>
    </row>
    <row r="43" spans="1:12" ht="12.95" customHeight="1" x14ac:dyDescent="0.2">
      <c r="A43" s="112" t="s">
        <v>1615</v>
      </c>
      <c r="B43" s="355" t="s">
        <v>217</v>
      </c>
      <c r="C43" s="355"/>
      <c r="D43" s="26">
        <f t="shared" si="3"/>
        <v>0</v>
      </c>
      <c r="E43" s="26"/>
      <c r="F43" s="26"/>
      <c r="G43" s="27"/>
      <c r="H43" s="27"/>
      <c r="I43" s="27"/>
      <c r="J43" s="27"/>
      <c r="K43" s="27"/>
      <c r="L43" s="27"/>
    </row>
    <row r="44" spans="1:12" ht="12.95" customHeight="1" x14ac:dyDescent="0.2">
      <c r="A44" s="112" t="s">
        <v>218</v>
      </c>
      <c r="B44" s="355" t="s">
        <v>219</v>
      </c>
      <c r="C44" s="355"/>
      <c r="D44" s="26">
        <f t="shared" si="3"/>
        <v>20</v>
      </c>
      <c r="E44" s="26">
        <v>11</v>
      </c>
      <c r="F44" s="26">
        <v>6</v>
      </c>
      <c r="G44" s="27">
        <v>5</v>
      </c>
      <c r="H44" s="27"/>
      <c r="I44" s="27">
        <v>1</v>
      </c>
      <c r="J44" s="27"/>
      <c r="K44" s="27">
        <v>3</v>
      </c>
      <c r="L44" s="27"/>
    </row>
    <row r="45" spans="1:12" ht="12.95" customHeight="1" x14ac:dyDescent="0.2">
      <c r="A45" s="112" t="s">
        <v>220</v>
      </c>
      <c r="B45" s="355" t="s">
        <v>221</v>
      </c>
      <c r="C45" s="355"/>
      <c r="D45" s="26">
        <f t="shared" si="3"/>
        <v>62</v>
      </c>
      <c r="E45" s="26">
        <v>25</v>
      </c>
      <c r="F45" s="26">
        <v>33</v>
      </c>
      <c r="G45" s="27">
        <v>31</v>
      </c>
      <c r="H45" s="27">
        <v>2</v>
      </c>
      <c r="I45" s="27"/>
      <c r="J45" s="27"/>
      <c r="K45" s="27">
        <v>4</v>
      </c>
      <c r="L45" s="27"/>
    </row>
    <row r="46" spans="1:12" ht="12.95" customHeight="1" x14ac:dyDescent="0.2">
      <c r="A46" s="112" t="s">
        <v>222</v>
      </c>
      <c r="B46" s="355" t="s">
        <v>223</v>
      </c>
      <c r="C46" s="355"/>
      <c r="D46" s="26">
        <f t="shared" si="3"/>
        <v>119</v>
      </c>
      <c r="E46" s="26">
        <v>66</v>
      </c>
      <c r="F46" s="26">
        <v>52</v>
      </c>
      <c r="G46" s="27">
        <v>50</v>
      </c>
      <c r="H46" s="27">
        <v>2</v>
      </c>
      <c r="I46" s="27"/>
      <c r="J46" s="27"/>
      <c r="K46" s="27"/>
      <c r="L46" s="27">
        <v>1</v>
      </c>
    </row>
    <row r="47" spans="1:12" ht="12.95" customHeight="1" x14ac:dyDescent="0.2">
      <c r="A47" s="112" t="s">
        <v>224</v>
      </c>
      <c r="B47" s="355" t="s">
        <v>225</v>
      </c>
      <c r="C47" s="355"/>
      <c r="D47" s="26">
        <f t="shared" si="3"/>
        <v>23</v>
      </c>
      <c r="E47" s="26">
        <v>16</v>
      </c>
      <c r="F47" s="26">
        <v>7</v>
      </c>
      <c r="G47" s="27">
        <v>7</v>
      </c>
      <c r="H47" s="27"/>
      <c r="I47" s="27"/>
      <c r="J47" s="27"/>
      <c r="K47" s="27"/>
      <c r="L47" s="27"/>
    </row>
    <row r="48" spans="1:12" ht="12.95" customHeight="1" x14ac:dyDescent="0.2">
      <c r="A48" s="112" t="s">
        <v>226</v>
      </c>
      <c r="B48" s="355" t="s">
        <v>227</v>
      </c>
      <c r="C48" s="355"/>
      <c r="D48" s="26">
        <f t="shared" si="3"/>
        <v>6</v>
      </c>
      <c r="E48" s="26">
        <v>4</v>
      </c>
      <c r="F48" s="26"/>
      <c r="G48" s="27"/>
      <c r="H48" s="27"/>
      <c r="I48" s="27"/>
      <c r="J48" s="27"/>
      <c r="K48" s="27">
        <v>2</v>
      </c>
      <c r="L48" s="27"/>
    </row>
    <row r="49" spans="1:12" ht="12.95" customHeight="1" x14ac:dyDescent="0.2">
      <c r="A49" s="112" t="s">
        <v>1615</v>
      </c>
      <c r="B49" s="355" t="s">
        <v>228</v>
      </c>
      <c r="C49" s="355"/>
      <c r="D49" s="26">
        <f t="shared" si="3"/>
        <v>0</v>
      </c>
      <c r="E49" s="26"/>
      <c r="F49" s="26"/>
      <c r="G49" s="27"/>
      <c r="H49" s="27"/>
      <c r="I49" s="27"/>
      <c r="J49" s="27"/>
      <c r="K49" s="27"/>
      <c r="L49" s="27"/>
    </row>
    <row r="50" spans="1:12" ht="12.95" customHeight="1" x14ac:dyDescent="0.2">
      <c r="A50" s="112" t="s">
        <v>229</v>
      </c>
      <c r="B50" s="355" t="s">
        <v>230</v>
      </c>
      <c r="C50" s="355"/>
      <c r="D50" s="26">
        <f t="shared" si="3"/>
        <v>57</v>
      </c>
      <c r="E50" s="26">
        <v>31</v>
      </c>
      <c r="F50" s="26">
        <v>26</v>
      </c>
      <c r="G50" s="27">
        <v>25</v>
      </c>
      <c r="H50" s="27">
        <v>1</v>
      </c>
      <c r="I50" s="27"/>
      <c r="J50" s="27"/>
      <c r="K50" s="27"/>
      <c r="L50" s="27"/>
    </row>
    <row r="51" spans="1:12" ht="12.95" customHeight="1" x14ac:dyDescent="0.2">
      <c r="A51" s="112" t="s">
        <v>231</v>
      </c>
      <c r="B51" s="355" t="s">
        <v>232</v>
      </c>
      <c r="C51" s="355"/>
      <c r="D51" s="26">
        <f t="shared" si="3"/>
        <v>14</v>
      </c>
      <c r="E51" s="26">
        <v>9</v>
      </c>
      <c r="F51" s="26">
        <v>5</v>
      </c>
      <c r="G51" s="27">
        <v>4</v>
      </c>
      <c r="H51" s="27">
        <v>1</v>
      </c>
      <c r="I51" s="27"/>
      <c r="J51" s="27"/>
      <c r="K51" s="27"/>
      <c r="L51" s="27"/>
    </row>
    <row r="52" spans="1:12" ht="12.95" customHeight="1" x14ac:dyDescent="0.2">
      <c r="A52" s="112" t="s">
        <v>233</v>
      </c>
      <c r="B52" s="355" t="s">
        <v>234</v>
      </c>
      <c r="C52" s="355"/>
      <c r="D52" s="26">
        <f t="shared" si="3"/>
        <v>35</v>
      </c>
      <c r="E52" s="26">
        <v>17</v>
      </c>
      <c r="F52" s="26">
        <v>14</v>
      </c>
      <c r="G52" s="27">
        <v>14</v>
      </c>
      <c r="H52" s="27"/>
      <c r="I52" s="27"/>
      <c r="J52" s="27"/>
      <c r="K52" s="27">
        <v>4</v>
      </c>
      <c r="L52" s="27"/>
    </row>
    <row r="53" spans="1:12" ht="12.95" customHeight="1" x14ac:dyDescent="0.2">
      <c r="A53" s="112" t="s">
        <v>235</v>
      </c>
      <c r="B53" s="355" t="s">
        <v>236</v>
      </c>
      <c r="C53" s="355"/>
      <c r="D53" s="26">
        <f t="shared" si="3"/>
        <v>20</v>
      </c>
      <c r="E53" s="26">
        <v>11</v>
      </c>
      <c r="F53" s="26">
        <v>9</v>
      </c>
      <c r="G53" s="27">
        <v>8</v>
      </c>
      <c r="H53" s="27">
        <v>1</v>
      </c>
      <c r="I53" s="27"/>
      <c r="J53" s="27"/>
      <c r="K53" s="27"/>
      <c r="L53" s="27"/>
    </row>
    <row r="54" spans="1:12" ht="12.95" customHeight="1" x14ac:dyDescent="0.2">
      <c r="A54" s="112" t="s">
        <v>237</v>
      </c>
      <c r="B54" s="355" t="s">
        <v>238</v>
      </c>
      <c r="C54" s="355"/>
      <c r="D54" s="26">
        <f t="shared" si="3"/>
        <v>52</v>
      </c>
      <c r="E54" s="26">
        <v>16</v>
      </c>
      <c r="F54" s="26">
        <v>31</v>
      </c>
      <c r="G54" s="27">
        <v>27</v>
      </c>
      <c r="H54" s="27">
        <v>3</v>
      </c>
      <c r="I54" s="27">
        <v>1</v>
      </c>
      <c r="J54" s="27"/>
      <c r="K54" s="27">
        <v>4</v>
      </c>
      <c r="L54" s="27">
        <v>1</v>
      </c>
    </row>
    <row r="55" spans="1:12" ht="12.95" customHeight="1" x14ac:dyDescent="0.2">
      <c r="A55" s="112" t="s">
        <v>239</v>
      </c>
      <c r="B55" s="355" t="s">
        <v>240</v>
      </c>
      <c r="C55" s="355"/>
      <c r="D55" s="26">
        <f t="shared" si="3"/>
        <v>0</v>
      </c>
      <c r="E55" s="26"/>
      <c r="F55" s="26"/>
      <c r="G55" s="27"/>
      <c r="H55" s="27"/>
      <c r="I55" s="27"/>
      <c r="J55" s="27"/>
      <c r="K55" s="27"/>
      <c r="L55" s="27"/>
    </row>
    <row r="56" spans="1:12" ht="12.95" customHeight="1" x14ac:dyDescent="0.2">
      <c r="A56" s="112" t="s">
        <v>241</v>
      </c>
      <c r="B56" s="355" t="s">
        <v>242</v>
      </c>
      <c r="C56" s="355"/>
      <c r="D56" s="26">
        <f t="shared" si="3"/>
        <v>10</v>
      </c>
      <c r="E56" s="26">
        <v>4</v>
      </c>
      <c r="F56" s="26">
        <v>5</v>
      </c>
      <c r="G56" s="27">
        <v>5</v>
      </c>
      <c r="H56" s="27"/>
      <c r="I56" s="27"/>
      <c r="J56" s="27"/>
      <c r="K56" s="27">
        <v>1</v>
      </c>
      <c r="L56" s="27"/>
    </row>
    <row r="57" spans="1:12" ht="12.95" customHeight="1" x14ac:dyDescent="0.2">
      <c r="A57" s="112" t="s">
        <v>243</v>
      </c>
      <c r="B57" s="355" t="s">
        <v>244</v>
      </c>
      <c r="C57" s="355"/>
      <c r="D57" s="26">
        <f t="shared" si="3"/>
        <v>16</v>
      </c>
      <c r="E57" s="26">
        <v>3</v>
      </c>
      <c r="F57" s="26">
        <v>13</v>
      </c>
      <c r="G57" s="27">
        <v>11</v>
      </c>
      <c r="H57" s="27"/>
      <c r="I57" s="27">
        <v>2</v>
      </c>
      <c r="J57" s="27"/>
      <c r="K57" s="27"/>
      <c r="L57" s="27"/>
    </row>
    <row r="58" spans="1:12" ht="12.95" customHeight="1" x14ac:dyDescent="0.2">
      <c r="A58" s="112" t="s">
        <v>1615</v>
      </c>
      <c r="B58" s="355" t="s">
        <v>245</v>
      </c>
      <c r="C58" s="355"/>
      <c r="D58" s="26">
        <f t="shared" si="3"/>
        <v>0</v>
      </c>
      <c r="E58" s="26"/>
      <c r="F58" s="26"/>
      <c r="G58" s="27"/>
      <c r="H58" s="27"/>
      <c r="I58" s="27"/>
      <c r="J58" s="27"/>
      <c r="K58" s="27"/>
      <c r="L58" s="27"/>
    </row>
    <row r="59" spans="1:12" ht="12.95" customHeight="1" x14ac:dyDescent="0.2">
      <c r="A59" s="112" t="s">
        <v>246</v>
      </c>
      <c r="B59" s="355" t="s">
        <v>247</v>
      </c>
      <c r="C59" s="355"/>
      <c r="D59" s="26">
        <f t="shared" si="3"/>
        <v>1</v>
      </c>
      <c r="E59" s="26"/>
      <c r="F59" s="26">
        <v>1</v>
      </c>
      <c r="G59" s="27">
        <v>1</v>
      </c>
      <c r="H59" s="27"/>
      <c r="I59" s="27"/>
      <c r="J59" s="27"/>
      <c r="K59" s="27"/>
      <c r="L59" s="27"/>
    </row>
    <row r="60" spans="1:12" ht="12.95" customHeight="1" x14ac:dyDescent="0.2">
      <c r="A60" s="112" t="s">
        <v>248</v>
      </c>
      <c r="B60" s="355" t="s">
        <v>249</v>
      </c>
      <c r="C60" s="355"/>
      <c r="D60" s="26">
        <f t="shared" si="3"/>
        <v>25</v>
      </c>
      <c r="E60" s="26">
        <v>14</v>
      </c>
      <c r="F60" s="26">
        <v>11</v>
      </c>
      <c r="G60" s="27">
        <v>10</v>
      </c>
      <c r="H60" s="27">
        <v>1</v>
      </c>
      <c r="I60" s="27"/>
      <c r="J60" s="27"/>
      <c r="K60" s="27"/>
      <c r="L60" s="27"/>
    </row>
    <row r="61" spans="1:12" ht="12.95" customHeight="1" x14ac:dyDescent="0.2">
      <c r="A61" s="112" t="s">
        <v>250</v>
      </c>
      <c r="B61" s="355" t="s">
        <v>251</v>
      </c>
      <c r="C61" s="355"/>
      <c r="D61" s="26">
        <f t="shared" si="3"/>
        <v>25</v>
      </c>
      <c r="E61" s="26">
        <v>14</v>
      </c>
      <c r="F61" s="26">
        <v>10</v>
      </c>
      <c r="G61" s="27">
        <v>9</v>
      </c>
      <c r="H61" s="27">
        <v>1</v>
      </c>
      <c r="I61" s="27"/>
      <c r="J61" s="27"/>
      <c r="K61" s="27">
        <v>1</v>
      </c>
      <c r="L61" s="27"/>
    </row>
    <row r="62" spans="1:12" ht="12.95" customHeight="1" x14ac:dyDescent="0.2">
      <c r="A62" s="112" t="s">
        <v>252</v>
      </c>
      <c r="B62" s="355" t="s">
        <v>253</v>
      </c>
      <c r="C62" s="355"/>
      <c r="D62" s="26">
        <f t="shared" si="3"/>
        <v>26</v>
      </c>
      <c r="E62" s="26">
        <v>18</v>
      </c>
      <c r="F62" s="26">
        <v>7</v>
      </c>
      <c r="G62" s="27">
        <v>7</v>
      </c>
      <c r="H62" s="27"/>
      <c r="I62" s="27"/>
      <c r="J62" s="27"/>
      <c r="K62" s="27">
        <v>1</v>
      </c>
      <c r="L62" s="27"/>
    </row>
    <row r="63" spans="1:12" ht="12.95" customHeight="1" x14ac:dyDescent="0.2">
      <c r="A63" s="112" t="s">
        <v>254</v>
      </c>
      <c r="B63" s="355" t="s">
        <v>255</v>
      </c>
      <c r="C63" s="355"/>
      <c r="D63" s="26">
        <f t="shared" si="3"/>
        <v>30</v>
      </c>
      <c r="E63" s="26">
        <v>17</v>
      </c>
      <c r="F63" s="26">
        <v>12</v>
      </c>
      <c r="G63" s="27">
        <v>12</v>
      </c>
      <c r="H63" s="27"/>
      <c r="I63" s="27"/>
      <c r="J63" s="27"/>
      <c r="K63" s="27">
        <v>1</v>
      </c>
      <c r="L63" s="27"/>
    </row>
    <row r="64" spans="1:12" ht="12.95" customHeight="1" x14ac:dyDescent="0.2">
      <c r="A64" s="112" t="s">
        <v>256</v>
      </c>
      <c r="B64" s="355" t="s">
        <v>257</v>
      </c>
      <c r="C64" s="355"/>
      <c r="D64" s="26">
        <f t="shared" si="3"/>
        <v>51</v>
      </c>
      <c r="E64" s="26">
        <v>25</v>
      </c>
      <c r="F64" s="26">
        <v>23</v>
      </c>
      <c r="G64" s="27">
        <v>21</v>
      </c>
      <c r="H64" s="27">
        <v>1</v>
      </c>
      <c r="I64" s="27">
        <v>1</v>
      </c>
      <c r="J64" s="27"/>
      <c r="K64" s="27">
        <v>3</v>
      </c>
      <c r="L64" s="27"/>
    </row>
    <row r="65" spans="1:12" ht="12.95" customHeight="1" x14ac:dyDescent="0.2">
      <c r="A65" s="112" t="s">
        <v>258</v>
      </c>
      <c r="B65" s="355" t="s">
        <v>259</v>
      </c>
      <c r="C65" s="355"/>
      <c r="D65" s="26">
        <f t="shared" si="3"/>
        <v>5</v>
      </c>
      <c r="E65" s="26">
        <v>2</v>
      </c>
      <c r="F65" s="26">
        <v>3</v>
      </c>
      <c r="G65" s="27">
        <v>1</v>
      </c>
      <c r="H65" s="27">
        <v>2</v>
      </c>
      <c r="I65" s="27"/>
      <c r="J65" s="27"/>
      <c r="K65" s="27"/>
      <c r="L65" s="27"/>
    </row>
    <row r="66" spans="1:12" ht="12.95" customHeight="1" x14ac:dyDescent="0.2">
      <c r="A66" s="112" t="s">
        <v>260</v>
      </c>
      <c r="B66" s="355" t="s">
        <v>261</v>
      </c>
      <c r="C66" s="355"/>
      <c r="D66" s="26">
        <f t="shared" si="3"/>
        <v>11</v>
      </c>
      <c r="E66" s="26">
        <v>4</v>
      </c>
      <c r="F66" s="26">
        <v>7</v>
      </c>
      <c r="G66" s="27">
        <v>6</v>
      </c>
      <c r="H66" s="27">
        <v>1</v>
      </c>
      <c r="I66" s="27"/>
      <c r="J66" s="27"/>
      <c r="K66" s="27"/>
      <c r="L66" s="27"/>
    </row>
    <row r="67" spans="1:12" ht="12.95" customHeight="1" x14ac:dyDescent="0.2">
      <c r="A67" s="112" t="s">
        <v>262</v>
      </c>
      <c r="B67" s="355" t="s">
        <v>263</v>
      </c>
      <c r="C67" s="355"/>
      <c r="D67" s="26">
        <f t="shared" si="3"/>
        <v>17</v>
      </c>
      <c r="E67" s="26">
        <v>15</v>
      </c>
      <c r="F67" s="26">
        <v>1</v>
      </c>
      <c r="G67" s="27">
        <v>1</v>
      </c>
      <c r="H67" s="27"/>
      <c r="I67" s="27"/>
      <c r="J67" s="27"/>
      <c r="K67" s="27">
        <v>1</v>
      </c>
      <c r="L67" s="27"/>
    </row>
    <row r="68" spans="1:12" ht="12.95" customHeight="1" x14ac:dyDescent="0.2">
      <c r="A68" s="112" t="s">
        <v>264</v>
      </c>
      <c r="B68" s="355" t="s">
        <v>265</v>
      </c>
      <c r="C68" s="355"/>
      <c r="D68" s="26">
        <f t="shared" si="3"/>
        <v>38</v>
      </c>
      <c r="E68" s="26">
        <v>16</v>
      </c>
      <c r="F68" s="26">
        <v>16</v>
      </c>
      <c r="G68" s="27">
        <v>13</v>
      </c>
      <c r="H68" s="27">
        <v>2</v>
      </c>
      <c r="I68" s="27">
        <v>1</v>
      </c>
      <c r="J68" s="27"/>
      <c r="K68" s="27">
        <v>5</v>
      </c>
      <c r="L68" s="27">
        <v>1</v>
      </c>
    </row>
    <row r="69" spans="1:12" ht="12.95" customHeight="1" x14ac:dyDescent="0.2">
      <c r="A69" s="112" t="s">
        <v>1615</v>
      </c>
      <c r="B69" s="356" t="s">
        <v>54</v>
      </c>
      <c r="C69" s="356"/>
      <c r="D69" s="26">
        <f t="shared" si="3"/>
        <v>3</v>
      </c>
      <c r="E69" s="26">
        <v>3</v>
      </c>
      <c r="F69" s="26"/>
      <c r="G69" s="27"/>
      <c r="H69" s="27"/>
      <c r="I69" s="27"/>
      <c r="J69" s="27"/>
      <c r="K69" s="27"/>
      <c r="L69" s="27"/>
    </row>
    <row r="70" spans="1:12" ht="12.95" customHeight="1" x14ac:dyDescent="0.2">
      <c r="A70" s="112" t="s">
        <v>1615</v>
      </c>
      <c r="B70" s="356" t="s">
        <v>1</v>
      </c>
      <c r="C70" s="356"/>
      <c r="D70" s="26">
        <f t="shared" si="3"/>
        <v>1438</v>
      </c>
      <c r="E70" s="26">
        <f t="shared" ref="E70:L70" si="4">SUM(E37:E69)</f>
        <v>778</v>
      </c>
      <c r="F70" s="26">
        <f t="shared" si="4"/>
        <v>575</v>
      </c>
      <c r="G70" s="26">
        <f t="shared" si="4"/>
        <v>521</v>
      </c>
      <c r="H70" s="26">
        <f t="shared" si="4"/>
        <v>42</v>
      </c>
      <c r="I70" s="26">
        <f t="shared" si="4"/>
        <v>11</v>
      </c>
      <c r="J70" s="26">
        <f t="shared" si="4"/>
        <v>1</v>
      </c>
      <c r="K70" s="26">
        <f t="shared" si="4"/>
        <v>78</v>
      </c>
      <c r="L70" s="26">
        <f t="shared" si="4"/>
        <v>7</v>
      </c>
    </row>
    <row r="71" spans="1:12" ht="12.95" customHeight="1" x14ac:dyDescent="0.2">
      <c r="A71" s="113" t="s">
        <v>1615</v>
      </c>
      <c r="B71" s="358" t="s">
        <v>266</v>
      </c>
      <c r="C71" s="358"/>
      <c r="D71" s="26"/>
      <c r="E71" s="115"/>
      <c r="F71" s="115"/>
      <c r="G71" s="115"/>
      <c r="H71" s="115"/>
      <c r="I71" s="115"/>
      <c r="J71" s="115"/>
      <c r="K71" s="115"/>
      <c r="L71" s="115"/>
    </row>
    <row r="72" spans="1:12" ht="12.95" customHeight="1" x14ac:dyDescent="0.2">
      <c r="A72" s="112" t="s">
        <v>267</v>
      </c>
      <c r="B72" s="355" t="s">
        <v>268</v>
      </c>
      <c r="C72" s="355"/>
      <c r="D72" s="26">
        <f t="shared" ref="D72:D90" si="5">SUM(E72,F72,K72,L72)</f>
        <v>33</v>
      </c>
      <c r="E72" s="26">
        <v>22</v>
      </c>
      <c r="F72" s="26">
        <v>9</v>
      </c>
      <c r="G72" s="27">
        <v>9</v>
      </c>
      <c r="H72" s="27"/>
      <c r="I72" s="27"/>
      <c r="J72" s="27"/>
      <c r="K72" s="27">
        <v>2</v>
      </c>
      <c r="L72" s="27"/>
    </row>
    <row r="73" spans="1:12" ht="12.95" customHeight="1" x14ac:dyDescent="0.2">
      <c r="A73" s="112" t="s">
        <v>269</v>
      </c>
      <c r="B73" s="355" t="s">
        <v>270</v>
      </c>
      <c r="C73" s="355"/>
      <c r="D73" s="26">
        <f t="shared" si="5"/>
        <v>16</v>
      </c>
      <c r="E73" s="26">
        <v>12</v>
      </c>
      <c r="F73" s="26">
        <v>3</v>
      </c>
      <c r="G73" s="27">
        <v>3</v>
      </c>
      <c r="H73" s="27"/>
      <c r="I73" s="27"/>
      <c r="J73" s="27"/>
      <c r="K73" s="27">
        <v>1</v>
      </c>
      <c r="L73" s="27"/>
    </row>
    <row r="74" spans="1:12" ht="12.95" customHeight="1" x14ac:dyDescent="0.2">
      <c r="A74" s="112" t="s">
        <v>271</v>
      </c>
      <c r="B74" s="355" t="s">
        <v>272</v>
      </c>
      <c r="C74" s="355"/>
      <c r="D74" s="26">
        <f t="shared" si="5"/>
        <v>17</v>
      </c>
      <c r="E74" s="26">
        <v>9</v>
      </c>
      <c r="F74" s="26">
        <v>6</v>
      </c>
      <c r="G74" s="27">
        <v>6</v>
      </c>
      <c r="H74" s="27"/>
      <c r="I74" s="27"/>
      <c r="J74" s="27"/>
      <c r="K74" s="27">
        <v>2</v>
      </c>
      <c r="L74" s="27"/>
    </row>
    <row r="75" spans="1:12" ht="12.95" customHeight="1" x14ac:dyDescent="0.2">
      <c r="A75" s="112" t="s">
        <v>273</v>
      </c>
      <c r="B75" s="355" t="s">
        <v>274</v>
      </c>
      <c r="C75" s="355"/>
      <c r="D75" s="26">
        <f t="shared" si="5"/>
        <v>23</v>
      </c>
      <c r="E75" s="26">
        <v>13</v>
      </c>
      <c r="F75" s="26">
        <v>10</v>
      </c>
      <c r="G75" s="27">
        <v>10</v>
      </c>
      <c r="H75" s="27"/>
      <c r="I75" s="27"/>
      <c r="J75" s="27"/>
      <c r="K75" s="27"/>
      <c r="L75" s="27"/>
    </row>
    <row r="76" spans="1:12" ht="12.95" customHeight="1" x14ac:dyDescent="0.2">
      <c r="A76" s="112" t="s">
        <v>275</v>
      </c>
      <c r="B76" s="355" t="s">
        <v>276</v>
      </c>
      <c r="C76" s="355"/>
      <c r="D76" s="26">
        <f t="shared" si="5"/>
        <v>45</v>
      </c>
      <c r="E76" s="26">
        <v>26</v>
      </c>
      <c r="F76" s="26">
        <v>18</v>
      </c>
      <c r="G76" s="27">
        <v>18</v>
      </c>
      <c r="H76" s="27"/>
      <c r="I76" s="27"/>
      <c r="J76" s="27"/>
      <c r="K76" s="27">
        <v>1</v>
      </c>
      <c r="L76" s="27"/>
    </row>
    <row r="77" spans="1:12" ht="12.95" customHeight="1" x14ac:dyDescent="0.2">
      <c r="A77" s="112" t="s">
        <v>277</v>
      </c>
      <c r="B77" s="355" t="s">
        <v>278</v>
      </c>
      <c r="C77" s="355"/>
      <c r="D77" s="26">
        <f t="shared" si="5"/>
        <v>99</v>
      </c>
      <c r="E77" s="26">
        <v>64</v>
      </c>
      <c r="F77" s="26">
        <v>31</v>
      </c>
      <c r="G77" s="27">
        <v>29</v>
      </c>
      <c r="H77" s="27">
        <v>1</v>
      </c>
      <c r="I77" s="27">
        <v>1</v>
      </c>
      <c r="J77" s="27"/>
      <c r="K77" s="27">
        <v>4</v>
      </c>
      <c r="L77" s="27"/>
    </row>
    <row r="78" spans="1:12" ht="12.95" customHeight="1" x14ac:dyDescent="0.2">
      <c r="A78" s="112" t="s">
        <v>279</v>
      </c>
      <c r="B78" s="355" t="s">
        <v>280</v>
      </c>
      <c r="C78" s="355"/>
      <c r="D78" s="26">
        <f t="shared" si="5"/>
        <v>5</v>
      </c>
      <c r="E78" s="26">
        <v>3</v>
      </c>
      <c r="F78" s="26">
        <v>2</v>
      </c>
      <c r="G78" s="27">
        <v>2</v>
      </c>
      <c r="H78" s="27"/>
      <c r="I78" s="27"/>
      <c r="J78" s="27"/>
      <c r="K78" s="27"/>
      <c r="L78" s="27"/>
    </row>
    <row r="79" spans="1:12" ht="12.95" customHeight="1" x14ac:dyDescent="0.2">
      <c r="A79" s="112" t="s">
        <v>281</v>
      </c>
      <c r="B79" s="355" t="s">
        <v>282</v>
      </c>
      <c r="C79" s="355"/>
      <c r="D79" s="26">
        <f t="shared" si="5"/>
        <v>338</v>
      </c>
      <c r="E79" s="26">
        <v>221</v>
      </c>
      <c r="F79" s="26">
        <v>88</v>
      </c>
      <c r="G79" s="27">
        <v>80</v>
      </c>
      <c r="H79" s="27">
        <v>6</v>
      </c>
      <c r="I79" s="27">
        <v>2</v>
      </c>
      <c r="J79" s="27"/>
      <c r="K79" s="27">
        <v>22</v>
      </c>
      <c r="L79" s="27">
        <v>7</v>
      </c>
    </row>
    <row r="80" spans="1:12" ht="12.95" customHeight="1" x14ac:dyDescent="0.2">
      <c r="A80" s="112" t="s">
        <v>283</v>
      </c>
      <c r="B80" s="355" t="s">
        <v>284</v>
      </c>
      <c r="C80" s="355"/>
      <c r="D80" s="26">
        <f t="shared" si="5"/>
        <v>20</v>
      </c>
      <c r="E80" s="26">
        <v>12</v>
      </c>
      <c r="F80" s="26">
        <v>6</v>
      </c>
      <c r="G80" s="27">
        <v>5</v>
      </c>
      <c r="H80" s="27">
        <v>1</v>
      </c>
      <c r="I80" s="27"/>
      <c r="J80" s="27"/>
      <c r="K80" s="27">
        <v>2</v>
      </c>
      <c r="L80" s="27"/>
    </row>
    <row r="81" spans="1:12" ht="12.95" customHeight="1" x14ac:dyDescent="0.2">
      <c r="A81" s="112" t="s">
        <v>285</v>
      </c>
      <c r="B81" s="355" t="s">
        <v>286</v>
      </c>
      <c r="C81" s="355"/>
      <c r="D81" s="26">
        <f t="shared" si="5"/>
        <v>31</v>
      </c>
      <c r="E81" s="26">
        <v>25</v>
      </c>
      <c r="F81" s="26">
        <v>4</v>
      </c>
      <c r="G81" s="27">
        <v>4</v>
      </c>
      <c r="H81" s="27"/>
      <c r="I81" s="27"/>
      <c r="J81" s="27"/>
      <c r="K81" s="27">
        <v>2</v>
      </c>
      <c r="L81" s="27"/>
    </row>
    <row r="82" spans="1:12" ht="12.95" customHeight="1" x14ac:dyDescent="0.2">
      <c r="A82" s="112" t="s">
        <v>287</v>
      </c>
      <c r="B82" s="355" t="s">
        <v>288</v>
      </c>
      <c r="C82" s="355"/>
      <c r="D82" s="26">
        <f t="shared" si="5"/>
        <v>7</v>
      </c>
      <c r="E82" s="26">
        <v>4</v>
      </c>
      <c r="F82" s="26">
        <v>2</v>
      </c>
      <c r="G82" s="27">
        <v>2</v>
      </c>
      <c r="H82" s="27"/>
      <c r="I82" s="27"/>
      <c r="J82" s="27"/>
      <c r="K82" s="27">
        <v>1</v>
      </c>
      <c r="L82" s="27"/>
    </row>
    <row r="83" spans="1:12" ht="12.95" customHeight="1" x14ac:dyDescent="0.2">
      <c r="A83" s="112" t="s">
        <v>289</v>
      </c>
      <c r="B83" s="355" t="s">
        <v>290</v>
      </c>
      <c r="C83" s="355"/>
      <c r="D83" s="26">
        <f t="shared" si="5"/>
        <v>33</v>
      </c>
      <c r="E83" s="26">
        <v>18</v>
      </c>
      <c r="F83" s="26">
        <v>9</v>
      </c>
      <c r="G83" s="27">
        <v>9</v>
      </c>
      <c r="H83" s="27"/>
      <c r="I83" s="27"/>
      <c r="J83" s="27"/>
      <c r="K83" s="27">
        <v>4</v>
      </c>
      <c r="L83" s="27">
        <v>2</v>
      </c>
    </row>
    <row r="84" spans="1:12" ht="12.95" customHeight="1" x14ac:dyDescent="0.2">
      <c r="A84" s="112" t="s">
        <v>291</v>
      </c>
      <c r="B84" s="355" t="s">
        <v>292</v>
      </c>
      <c r="C84" s="355"/>
      <c r="D84" s="26">
        <f t="shared" si="5"/>
        <v>17</v>
      </c>
      <c r="E84" s="26">
        <v>9</v>
      </c>
      <c r="F84" s="26">
        <v>8</v>
      </c>
      <c r="G84" s="27">
        <v>7</v>
      </c>
      <c r="H84" s="27">
        <v>1</v>
      </c>
      <c r="I84" s="27"/>
      <c r="J84" s="27"/>
      <c r="K84" s="27"/>
      <c r="L84" s="27"/>
    </row>
    <row r="85" spans="1:12" ht="12.95" customHeight="1" x14ac:dyDescent="0.2">
      <c r="A85" s="112" t="s">
        <v>293</v>
      </c>
      <c r="B85" s="355" t="s">
        <v>294</v>
      </c>
      <c r="C85" s="355"/>
      <c r="D85" s="26">
        <f t="shared" si="5"/>
        <v>12</v>
      </c>
      <c r="E85" s="26">
        <v>11</v>
      </c>
      <c r="F85" s="26">
        <v>1</v>
      </c>
      <c r="G85" s="27">
        <v>1</v>
      </c>
      <c r="H85" s="27"/>
      <c r="I85" s="27"/>
      <c r="J85" s="27"/>
      <c r="K85" s="27"/>
      <c r="L85" s="27"/>
    </row>
    <row r="86" spans="1:12" ht="12.95" customHeight="1" x14ac:dyDescent="0.2">
      <c r="A86" s="112" t="s">
        <v>295</v>
      </c>
      <c r="B86" s="355" t="s">
        <v>296</v>
      </c>
      <c r="C86" s="355"/>
      <c r="D86" s="26">
        <f t="shared" si="5"/>
        <v>10</v>
      </c>
      <c r="E86" s="26">
        <v>8</v>
      </c>
      <c r="F86" s="26">
        <v>2</v>
      </c>
      <c r="G86" s="27">
        <v>2</v>
      </c>
      <c r="H86" s="27"/>
      <c r="I86" s="27"/>
      <c r="J86" s="27"/>
      <c r="K86" s="27"/>
      <c r="L86" s="27"/>
    </row>
    <row r="87" spans="1:12" ht="12.95" customHeight="1" x14ac:dyDescent="0.2">
      <c r="A87" s="112" t="s">
        <v>297</v>
      </c>
      <c r="B87" s="355" t="s">
        <v>298</v>
      </c>
      <c r="C87" s="355"/>
      <c r="D87" s="26">
        <f t="shared" si="5"/>
        <v>1</v>
      </c>
      <c r="E87" s="26">
        <v>1</v>
      </c>
      <c r="F87" s="26"/>
      <c r="G87" s="27"/>
      <c r="H87" s="27"/>
      <c r="I87" s="27"/>
      <c r="J87" s="27"/>
      <c r="K87" s="27"/>
      <c r="L87" s="27"/>
    </row>
    <row r="88" spans="1:12" ht="12.95" customHeight="1" x14ac:dyDescent="0.2">
      <c r="A88" s="112" t="s">
        <v>299</v>
      </c>
      <c r="B88" s="355" t="s">
        <v>300</v>
      </c>
      <c r="C88" s="355"/>
      <c r="D88" s="26">
        <f t="shared" si="5"/>
        <v>4</v>
      </c>
      <c r="E88" s="26">
        <v>4</v>
      </c>
      <c r="F88" s="26"/>
      <c r="G88" s="27"/>
      <c r="H88" s="27"/>
      <c r="I88" s="27"/>
      <c r="J88" s="27"/>
      <c r="K88" s="27"/>
      <c r="L88" s="27"/>
    </row>
    <row r="89" spans="1:12" ht="12.95" customHeight="1" x14ac:dyDescent="0.2">
      <c r="A89" s="112" t="s">
        <v>1615</v>
      </c>
      <c r="B89" s="356" t="s">
        <v>54</v>
      </c>
      <c r="C89" s="356"/>
      <c r="D89" s="26">
        <f t="shared" si="5"/>
        <v>5</v>
      </c>
      <c r="E89" s="26"/>
      <c r="F89" s="26">
        <v>5</v>
      </c>
      <c r="G89" s="27">
        <v>5</v>
      </c>
      <c r="H89" s="27"/>
      <c r="I89" s="27"/>
      <c r="J89" s="27"/>
      <c r="K89" s="27"/>
      <c r="L89" s="27"/>
    </row>
    <row r="90" spans="1:12" ht="12.95" customHeight="1" x14ac:dyDescent="0.2">
      <c r="A90" s="112" t="s">
        <v>1615</v>
      </c>
      <c r="B90" s="356" t="s">
        <v>1</v>
      </c>
      <c r="C90" s="356"/>
      <c r="D90" s="26">
        <f t="shared" si="5"/>
        <v>716</v>
      </c>
      <c r="E90" s="26">
        <f t="shared" ref="E90:L90" si="6">SUM(E71:E89)</f>
        <v>462</v>
      </c>
      <c r="F90" s="26">
        <f t="shared" si="6"/>
        <v>204</v>
      </c>
      <c r="G90" s="26">
        <f t="shared" si="6"/>
        <v>192</v>
      </c>
      <c r="H90" s="26">
        <f t="shared" si="6"/>
        <v>9</v>
      </c>
      <c r="I90" s="26">
        <f t="shared" si="6"/>
        <v>3</v>
      </c>
      <c r="J90" s="26">
        <f t="shared" si="6"/>
        <v>0</v>
      </c>
      <c r="K90" s="26">
        <f t="shared" si="6"/>
        <v>41</v>
      </c>
      <c r="L90" s="26">
        <f t="shared" si="6"/>
        <v>9</v>
      </c>
    </row>
    <row r="91" spans="1:12" ht="12.95" customHeight="1" x14ac:dyDescent="0.2">
      <c r="A91" s="113" t="s">
        <v>1615</v>
      </c>
      <c r="B91" s="358" t="s">
        <v>301</v>
      </c>
      <c r="C91" s="358"/>
      <c r="D91" s="26"/>
      <c r="E91" s="115"/>
      <c r="F91" s="115"/>
      <c r="G91" s="115"/>
      <c r="H91" s="115"/>
      <c r="I91" s="115"/>
      <c r="J91" s="115"/>
      <c r="K91" s="115"/>
      <c r="L91" s="115"/>
    </row>
    <row r="92" spans="1:12" ht="12.95" customHeight="1" x14ac:dyDescent="0.2">
      <c r="A92" s="112" t="s">
        <v>302</v>
      </c>
      <c r="B92" s="355" t="s">
        <v>303</v>
      </c>
      <c r="C92" s="355"/>
      <c r="D92" s="26">
        <f t="shared" ref="D92:D139" si="7">SUM(E92,F92,K92,L92)</f>
        <v>266</v>
      </c>
      <c r="E92" s="26">
        <v>162</v>
      </c>
      <c r="F92" s="26">
        <v>88</v>
      </c>
      <c r="G92" s="27">
        <v>80</v>
      </c>
      <c r="H92" s="27">
        <v>5</v>
      </c>
      <c r="I92" s="27">
        <v>3</v>
      </c>
      <c r="J92" s="27"/>
      <c r="K92" s="27">
        <v>14</v>
      </c>
      <c r="L92" s="27">
        <v>2</v>
      </c>
    </row>
    <row r="93" spans="1:12" ht="12.95" customHeight="1" x14ac:dyDescent="0.2">
      <c r="A93" s="112" t="s">
        <v>304</v>
      </c>
      <c r="B93" s="360" t="s">
        <v>305</v>
      </c>
      <c r="C93" s="360"/>
      <c r="D93" s="26">
        <f t="shared" si="7"/>
        <v>66</v>
      </c>
      <c r="E93" s="26">
        <v>34</v>
      </c>
      <c r="F93" s="26">
        <v>26</v>
      </c>
      <c r="G93" s="27">
        <v>26</v>
      </c>
      <c r="H93" s="27"/>
      <c r="I93" s="27"/>
      <c r="J93" s="27"/>
      <c r="K93" s="27">
        <v>6</v>
      </c>
      <c r="L93" s="27"/>
    </row>
    <row r="94" spans="1:12" ht="12.95" customHeight="1" x14ac:dyDescent="0.2">
      <c r="A94" s="112" t="s">
        <v>306</v>
      </c>
      <c r="B94" s="355" t="s">
        <v>307</v>
      </c>
      <c r="C94" s="355"/>
      <c r="D94" s="26">
        <f t="shared" si="7"/>
        <v>306</v>
      </c>
      <c r="E94" s="26">
        <v>143</v>
      </c>
      <c r="F94" s="26">
        <v>141</v>
      </c>
      <c r="G94" s="27">
        <v>129</v>
      </c>
      <c r="H94" s="27">
        <v>7</v>
      </c>
      <c r="I94" s="27"/>
      <c r="J94" s="27">
        <v>4</v>
      </c>
      <c r="K94" s="27">
        <v>18</v>
      </c>
      <c r="L94" s="27">
        <v>4</v>
      </c>
    </row>
    <row r="95" spans="1:12" ht="12.95" customHeight="1" x14ac:dyDescent="0.2">
      <c r="A95" s="112" t="s">
        <v>308</v>
      </c>
      <c r="B95" s="355" t="s">
        <v>309</v>
      </c>
      <c r="C95" s="355"/>
      <c r="D95" s="26">
        <f t="shared" si="7"/>
        <v>57</v>
      </c>
      <c r="E95" s="26">
        <v>25</v>
      </c>
      <c r="F95" s="26">
        <v>27</v>
      </c>
      <c r="G95" s="27">
        <v>24</v>
      </c>
      <c r="H95" s="27">
        <v>3</v>
      </c>
      <c r="I95" s="27"/>
      <c r="J95" s="27"/>
      <c r="K95" s="27">
        <v>5</v>
      </c>
      <c r="L95" s="27"/>
    </row>
    <row r="96" spans="1:12" ht="12.95" customHeight="1" x14ac:dyDescent="0.2">
      <c r="A96" s="112" t="s">
        <v>310</v>
      </c>
      <c r="B96" s="360" t="s">
        <v>311</v>
      </c>
      <c r="C96" s="360"/>
      <c r="D96" s="26">
        <f t="shared" si="7"/>
        <v>51</v>
      </c>
      <c r="E96" s="26">
        <v>33</v>
      </c>
      <c r="F96" s="26">
        <v>14</v>
      </c>
      <c r="G96" s="27">
        <v>13</v>
      </c>
      <c r="H96" s="27">
        <v>1</v>
      </c>
      <c r="I96" s="27"/>
      <c r="J96" s="27"/>
      <c r="K96" s="27">
        <v>4</v>
      </c>
      <c r="L96" s="27"/>
    </row>
    <row r="97" spans="1:12" ht="12.95" customHeight="1" x14ac:dyDescent="0.2">
      <c r="A97" s="112" t="s">
        <v>312</v>
      </c>
      <c r="B97" s="360" t="s">
        <v>313</v>
      </c>
      <c r="C97" s="360"/>
      <c r="D97" s="26">
        <f t="shared" si="7"/>
        <v>55</v>
      </c>
      <c r="E97" s="26">
        <v>30</v>
      </c>
      <c r="F97" s="26">
        <v>22</v>
      </c>
      <c r="G97" s="27">
        <v>20</v>
      </c>
      <c r="H97" s="27"/>
      <c r="I97" s="27">
        <v>2</v>
      </c>
      <c r="J97" s="27"/>
      <c r="K97" s="27">
        <v>3</v>
      </c>
      <c r="L97" s="27"/>
    </row>
    <row r="98" spans="1:12" ht="12.95" customHeight="1" x14ac:dyDescent="0.2">
      <c r="A98" s="112" t="s">
        <v>314</v>
      </c>
      <c r="B98" s="360" t="s">
        <v>315</v>
      </c>
      <c r="C98" s="360"/>
      <c r="D98" s="26">
        <f t="shared" si="7"/>
        <v>77</v>
      </c>
      <c r="E98" s="26">
        <v>63</v>
      </c>
      <c r="F98" s="26">
        <v>13</v>
      </c>
      <c r="G98" s="27">
        <v>13</v>
      </c>
      <c r="H98" s="27"/>
      <c r="I98" s="27"/>
      <c r="J98" s="27"/>
      <c r="K98" s="27">
        <v>1</v>
      </c>
      <c r="L98" s="27"/>
    </row>
    <row r="99" spans="1:12" ht="12.95" customHeight="1" x14ac:dyDescent="0.2">
      <c r="A99" s="112" t="s">
        <v>316</v>
      </c>
      <c r="B99" s="355" t="s">
        <v>317</v>
      </c>
      <c r="C99" s="355"/>
      <c r="D99" s="26">
        <f t="shared" si="7"/>
        <v>264</v>
      </c>
      <c r="E99" s="26">
        <v>145</v>
      </c>
      <c r="F99" s="26">
        <v>65</v>
      </c>
      <c r="G99" s="27">
        <v>64</v>
      </c>
      <c r="H99" s="27">
        <v>1</v>
      </c>
      <c r="I99" s="27"/>
      <c r="J99" s="27"/>
      <c r="K99" s="27">
        <v>53</v>
      </c>
      <c r="L99" s="27">
        <v>1</v>
      </c>
    </row>
    <row r="100" spans="1:12" ht="12.95" customHeight="1" x14ac:dyDescent="0.2">
      <c r="A100" s="112" t="s">
        <v>318</v>
      </c>
      <c r="B100" s="355" t="s">
        <v>319</v>
      </c>
      <c r="C100" s="355"/>
      <c r="D100" s="26">
        <f t="shared" si="7"/>
        <v>82</v>
      </c>
      <c r="E100" s="26">
        <v>47</v>
      </c>
      <c r="F100" s="26">
        <v>30</v>
      </c>
      <c r="G100" s="27">
        <v>27</v>
      </c>
      <c r="H100" s="27">
        <v>3</v>
      </c>
      <c r="I100" s="27"/>
      <c r="J100" s="27"/>
      <c r="K100" s="27">
        <v>5</v>
      </c>
      <c r="L100" s="27"/>
    </row>
    <row r="101" spans="1:12" ht="12.95" customHeight="1" x14ac:dyDescent="0.2">
      <c r="A101" s="112" t="s">
        <v>320</v>
      </c>
      <c r="B101" s="360" t="s">
        <v>321</v>
      </c>
      <c r="C101" s="360"/>
      <c r="D101" s="26">
        <f t="shared" si="7"/>
        <v>138</v>
      </c>
      <c r="E101" s="26">
        <v>55</v>
      </c>
      <c r="F101" s="26">
        <v>75</v>
      </c>
      <c r="G101" s="27">
        <v>71</v>
      </c>
      <c r="H101" s="27">
        <v>2</v>
      </c>
      <c r="I101" s="27">
        <v>1</v>
      </c>
      <c r="J101" s="27">
        <v>1</v>
      </c>
      <c r="K101" s="27">
        <v>6</v>
      </c>
      <c r="L101" s="27">
        <v>2</v>
      </c>
    </row>
    <row r="102" spans="1:12" ht="12.95" customHeight="1" x14ac:dyDescent="0.2">
      <c r="A102" s="112" t="s">
        <v>322</v>
      </c>
      <c r="B102" s="355" t="s">
        <v>323</v>
      </c>
      <c r="C102" s="355"/>
      <c r="D102" s="26">
        <f t="shared" si="7"/>
        <v>163</v>
      </c>
      <c r="E102" s="26">
        <v>90</v>
      </c>
      <c r="F102" s="26">
        <v>51</v>
      </c>
      <c r="G102" s="27">
        <v>51</v>
      </c>
      <c r="H102" s="27"/>
      <c r="I102" s="27"/>
      <c r="J102" s="27"/>
      <c r="K102" s="27">
        <v>22</v>
      </c>
      <c r="L102" s="27"/>
    </row>
    <row r="103" spans="1:12" ht="12.95" customHeight="1" x14ac:dyDescent="0.2">
      <c r="A103" s="112" t="s">
        <v>324</v>
      </c>
      <c r="B103" s="355" t="s">
        <v>325</v>
      </c>
      <c r="C103" s="355"/>
      <c r="D103" s="26">
        <f t="shared" si="7"/>
        <v>388</v>
      </c>
      <c r="E103" s="26">
        <v>196</v>
      </c>
      <c r="F103" s="26">
        <v>159</v>
      </c>
      <c r="G103" s="27">
        <v>153</v>
      </c>
      <c r="H103" s="27">
        <v>3</v>
      </c>
      <c r="I103" s="27">
        <v>2</v>
      </c>
      <c r="J103" s="27">
        <v>1</v>
      </c>
      <c r="K103" s="27">
        <v>26</v>
      </c>
      <c r="L103" s="27">
        <v>7</v>
      </c>
    </row>
    <row r="104" spans="1:12" ht="12.95" customHeight="1" x14ac:dyDescent="0.2">
      <c r="A104" s="112" t="s">
        <v>326</v>
      </c>
      <c r="B104" s="355" t="s">
        <v>327</v>
      </c>
      <c r="C104" s="355"/>
      <c r="D104" s="26">
        <f t="shared" si="7"/>
        <v>454</v>
      </c>
      <c r="E104" s="26">
        <v>265</v>
      </c>
      <c r="F104" s="26">
        <v>61</v>
      </c>
      <c r="G104" s="27">
        <v>61</v>
      </c>
      <c r="H104" s="27"/>
      <c r="I104" s="27"/>
      <c r="J104" s="27"/>
      <c r="K104" s="27">
        <v>128</v>
      </c>
      <c r="L104" s="27"/>
    </row>
    <row r="105" spans="1:12" ht="12.95" customHeight="1" x14ac:dyDescent="0.2">
      <c r="A105" s="112" t="s">
        <v>328</v>
      </c>
      <c r="B105" s="355" t="s">
        <v>329</v>
      </c>
      <c r="C105" s="355"/>
      <c r="D105" s="26">
        <f t="shared" si="7"/>
        <v>180</v>
      </c>
      <c r="E105" s="26">
        <v>131</v>
      </c>
      <c r="F105" s="26">
        <v>44</v>
      </c>
      <c r="G105" s="27">
        <v>44</v>
      </c>
      <c r="H105" s="27"/>
      <c r="I105" s="27"/>
      <c r="J105" s="27"/>
      <c r="K105" s="27">
        <v>5</v>
      </c>
      <c r="L105" s="27"/>
    </row>
    <row r="106" spans="1:12" ht="12.95" customHeight="1" x14ac:dyDescent="0.2">
      <c r="A106" s="112" t="s">
        <v>330</v>
      </c>
      <c r="B106" s="355" t="s">
        <v>331</v>
      </c>
      <c r="C106" s="355"/>
      <c r="D106" s="26">
        <f t="shared" si="7"/>
        <v>83</v>
      </c>
      <c r="E106" s="26">
        <v>50</v>
      </c>
      <c r="F106" s="26">
        <v>27</v>
      </c>
      <c r="G106" s="27">
        <v>26</v>
      </c>
      <c r="H106" s="27">
        <v>1</v>
      </c>
      <c r="I106" s="27"/>
      <c r="J106" s="27"/>
      <c r="K106" s="27">
        <v>6</v>
      </c>
      <c r="L106" s="27"/>
    </row>
    <row r="107" spans="1:12" ht="12.95" customHeight="1" x14ac:dyDescent="0.2">
      <c r="A107" s="112" t="s">
        <v>332</v>
      </c>
      <c r="B107" s="355" t="s">
        <v>333</v>
      </c>
      <c r="C107" s="355"/>
      <c r="D107" s="26">
        <f t="shared" si="7"/>
        <v>105</v>
      </c>
      <c r="E107" s="26">
        <v>58</v>
      </c>
      <c r="F107" s="26">
        <v>24</v>
      </c>
      <c r="G107" s="27">
        <v>24</v>
      </c>
      <c r="H107" s="27"/>
      <c r="I107" s="27"/>
      <c r="J107" s="27"/>
      <c r="K107" s="27">
        <v>23</v>
      </c>
      <c r="L107" s="27"/>
    </row>
    <row r="108" spans="1:12" ht="12.95" customHeight="1" x14ac:dyDescent="0.2">
      <c r="A108" s="112" t="s">
        <v>334</v>
      </c>
      <c r="B108" s="355" t="s">
        <v>335</v>
      </c>
      <c r="C108" s="355"/>
      <c r="D108" s="26">
        <f t="shared" si="7"/>
        <v>225</v>
      </c>
      <c r="E108" s="26">
        <v>117</v>
      </c>
      <c r="F108" s="26">
        <v>91</v>
      </c>
      <c r="G108" s="27">
        <v>80</v>
      </c>
      <c r="H108" s="27">
        <v>8</v>
      </c>
      <c r="I108" s="27">
        <v>2</v>
      </c>
      <c r="J108" s="27">
        <v>1</v>
      </c>
      <c r="K108" s="27">
        <v>14</v>
      </c>
      <c r="L108" s="27">
        <v>3</v>
      </c>
    </row>
    <row r="109" spans="1:12" ht="12.95" customHeight="1" x14ac:dyDescent="0.2">
      <c r="A109" s="112" t="s">
        <v>336</v>
      </c>
      <c r="B109" s="355" t="s">
        <v>337</v>
      </c>
      <c r="C109" s="355"/>
      <c r="D109" s="26">
        <f t="shared" si="7"/>
        <v>260</v>
      </c>
      <c r="E109" s="26">
        <v>185</v>
      </c>
      <c r="F109" s="26">
        <v>64</v>
      </c>
      <c r="G109" s="27">
        <v>59</v>
      </c>
      <c r="H109" s="27">
        <v>4</v>
      </c>
      <c r="I109" s="27">
        <v>1</v>
      </c>
      <c r="J109" s="27"/>
      <c r="K109" s="27">
        <v>9</v>
      </c>
      <c r="L109" s="27">
        <v>2</v>
      </c>
    </row>
    <row r="110" spans="1:12" ht="12.95" customHeight="1" x14ac:dyDescent="0.2">
      <c r="A110" s="112" t="s">
        <v>338</v>
      </c>
      <c r="B110" s="355" t="s">
        <v>339</v>
      </c>
      <c r="C110" s="355"/>
      <c r="D110" s="26">
        <f t="shared" si="7"/>
        <v>227</v>
      </c>
      <c r="E110" s="26">
        <v>159</v>
      </c>
      <c r="F110" s="26">
        <v>55</v>
      </c>
      <c r="G110" s="27">
        <v>52</v>
      </c>
      <c r="H110" s="27">
        <v>2</v>
      </c>
      <c r="I110" s="27">
        <v>1</v>
      </c>
      <c r="J110" s="27"/>
      <c r="K110" s="27">
        <v>11</v>
      </c>
      <c r="L110" s="27">
        <v>2</v>
      </c>
    </row>
    <row r="111" spans="1:12" ht="12.95" customHeight="1" x14ac:dyDescent="0.2">
      <c r="A111" s="112" t="s">
        <v>340</v>
      </c>
      <c r="B111" s="355" t="s">
        <v>341</v>
      </c>
      <c r="C111" s="355"/>
      <c r="D111" s="26">
        <f t="shared" si="7"/>
        <v>62</v>
      </c>
      <c r="E111" s="26">
        <v>41</v>
      </c>
      <c r="F111" s="26">
        <v>12</v>
      </c>
      <c r="G111" s="27">
        <v>12</v>
      </c>
      <c r="H111" s="27"/>
      <c r="I111" s="27"/>
      <c r="J111" s="27"/>
      <c r="K111" s="27">
        <v>9</v>
      </c>
      <c r="L111" s="27"/>
    </row>
    <row r="112" spans="1:12" ht="12.95" customHeight="1" x14ac:dyDescent="0.2">
      <c r="A112" s="112" t="s">
        <v>342</v>
      </c>
      <c r="B112" s="355" t="s">
        <v>343</v>
      </c>
      <c r="C112" s="355"/>
      <c r="D112" s="26">
        <f t="shared" si="7"/>
        <v>31</v>
      </c>
      <c r="E112" s="26">
        <v>17</v>
      </c>
      <c r="F112" s="26">
        <v>13</v>
      </c>
      <c r="G112" s="27">
        <v>13</v>
      </c>
      <c r="H112" s="27"/>
      <c r="I112" s="27"/>
      <c r="J112" s="27"/>
      <c r="K112" s="27">
        <v>1</v>
      </c>
      <c r="L112" s="27"/>
    </row>
    <row r="113" spans="1:12" ht="12.95" customHeight="1" x14ac:dyDescent="0.2">
      <c r="A113" s="112" t="s">
        <v>344</v>
      </c>
      <c r="B113" s="355" t="s">
        <v>345</v>
      </c>
      <c r="C113" s="355"/>
      <c r="D113" s="26">
        <f t="shared" si="7"/>
        <v>319</v>
      </c>
      <c r="E113" s="26">
        <v>183</v>
      </c>
      <c r="F113" s="26">
        <v>117</v>
      </c>
      <c r="G113" s="27">
        <v>113</v>
      </c>
      <c r="H113" s="27">
        <v>4</v>
      </c>
      <c r="I113" s="27"/>
      <c r="J113" s="27"/>
      <c r="K113" s="27">
        <v>14</v>
      </c>
      <c r="L113" s="27">
        <v>5</v>
      </c>
    </row>
    <row r="114" spans="1:12" ht="12.95" customHeight="1" x14ac:dyDescent="0.2">
      <c r="A114" s="112" t="s">
        <v>346</v>
      </c>
      <c r="B114" s="355" t="s">
        <v>347</v>
      </c>
      <c r="C114" s="355"/>
      <c r="D114" s="26">
        <f t="shared" si="7"/>
        <v>114</v>
      </c>
      <c r="E114" s="26">
        <v>69</v>
      </c>
      <c r="F114" s="26">
        <v>43</v>
      </c>
      <c r="G114" s="27">
        <v>42</v>
      </c>
      <c r="H114" s="27">
        <v>1</v>
      </c>
      <c r="I114" s="27"/>
      <c r="J114" s="27"/>
      <c r="K114" s="27">
        <v>2</v>
      </c>
      <c r="L114" s="27"/>
    </row>
    <row r="115" spans="1:12" ht="12.95" customHeight="1" x14ac:dyDescent="0.2">
      <c r="A115" s="112" t="s">
        <v>348</v>
      </c>
      <c r="B115" s="355" t="s">
        <v>349</v>
      </c>
      <c r="C115" s="355"/>
      <c r="D115" s="26">
        <f t="shared" si="7"/>
        <v>53</v>
      </c>
      <c r="E115" s="26">
        <v>28</v>
      </c>
      <c r="F115" s="26">
        <v>22</v>
      </c>
      <c r="G115" s="27">
        <v>21</v>
      </c>
      <c r="H115" s="27"/>
      <c r="I115" s="27">
        <v>1</v>
      </c>
      <c r="J115" s="27"/>
      <c r="K115" s="27">
        <v>3</v>
      </c>
      <c r="L115" s="27"/>
    </row>
    <row r="116" spans="1:12" ht="12.95" customHeight="1" x14ac:dyDescent="0.2">
      <c r="A116" s="112" t="s">
        <v>350</v>
      </c>
      <c r="B116" s="355" t="s">
        <v>351</v>
      </c>
      <c r="C116" s="355"/>
      <c r="D116" s="26">
        <f t="shared" si="7"/>
        <v>25</v>
      </c>
      <c r="E116" s="26">
        <v>12</v>
      </c>
      <c r="F116" s="26">
        <v>13</v>
      </c>
      <c r="G116" s="27">
        <v>11</v>
      </c>
      <c r="H116" s="27">
        <v>2</v>
      </c>
      <c r="I116" s="27"/>
      <c r="J116" s="27"/>
      <c r="K116" s="27"/>
      <c r="L116" s="27"/>
    </row>
    <row r="117" spans="1:12" ht="12.95" customHeight="1" x14ac:dyDescent="0.2">
      <c r="A117" s="112" t="s">
        <v>352</v>
      </c>
      <c r="B117" s="355" t="s">
        <v>353</v>
      </c>
      <c r="C117" s="355"/>
      <c r="D117" s="26">
        <f t="shared" si="7"/>
        <v>164</v>
      </c>
      <c r="E117" s="26">
        <v>87</v>
      </c>
      <c r="F117" s="26">
        <v>56</v>
      </c>
      <c r="G117" s="27">
        <v>54</v>
      </c>
      <c r="H117" s="27">
        <v>2</v>
      </c>
      <c r="I117" s="27"/>
      <c r="J117" s="27"/>
      <c r="K117" s="27">
        <v>21</v>
      </c>
      <c r="L117" s="27"/>
    </row>
    <row r="118" spans="1:12" ht="12.95" customHeight="1" x14ac:dyDescent="0.2">
      <c r="A118" s="112" t="s">
        <v>354</v>
      </c>
      <c r="B118" s="355" t="s">
        <v>355</v>
      </c>
      <c r="C118" s="355"/>
      <c r="D118" s="26">
        <f t="shared" si="7"/>
        <v>140</v>
      </c>
      <c r="E118" s="26">
        <v>80</v>
      </c>
      <c r="F118" s="26">
        <v>49</v>
      </c>
      <c r="G118" s="27">
        <v>45</v>
      </c>
      <c r="H118" s="27">
        <v>4</v>
      </c>
      <c r="I118" s="27"/>
      <c r="J118" s="27"/>
      <c r="K118" s="27">
        <v>9</v>
      </c>
      <c r="L118" s="27">
        <v>2</v>
      </c>
    </row>
    <row r="119" spans="1:12" ht="12.95" customHeight="1" x14ac:dyDescent="0.2">
      <c r="A119" s="112" t="s">
        <v>356</v>
      </c>
      <c r="B119" s="355" t="s">
        <v>357</v>
      </c>
      <c r="C119" s="355"/>
      <c r="D119" s="26">
        <f t="shared" si="7"/>
        <v>31</v>
      </c>
      <c r="E119" s="26">
        <v>18</v>
      </c>
      <c r="F119" s="26">
        <v>9</v>
      </c>
      <c r="G119" s="27">
        <v>9</v>
      </c>
      <c r="H119" s="27"/>
      <c r="I119" s="27"/>
      <c r="J119" s="27"/>
      <c r="K119" s="27">
        <v>4</v>
      </c>
      <c r="L119" s="27"/>
    </row>
    <row r="120" spans="1:12" ht="12.95" customHeight="1" x14ac:dyDescent="0.2">
      <c r="A120" s="112" t="s">
        <v>358</v>
      </c>
      <c r="B120" s="355" t="s">
        <v>359</v>
      </c>
      <c r="C120" s="355"/>
      <c r="D120" s="26">
        <f t="shared" si="7"/>
        <v>209</v>
      </c>
      <c r="E120" s="26">
        <v>124</v>
      </c>
      <c r="F120" s="26">
        <v>70</v>
      </c>
      <c r="G120" s="27">
        <v>67</v>
      </c>
      <c r="H120" s="27">
        <v>1</v>
      </c>
      <c r="I120" s="27">
        <v>1</v>
      </c>
      <c r="J120" s="27">
        <v>1</v>
      </c>
      <c r="K120" s="27">
        <v>13</v>
      </c>
      <c r="L120" s="27">
        <v>2</v>
      </c>
    </row>
    <row r="121" spans="1:12" ht="12.95" customHeight="1" x14ac:dyDescent="0.2">
      <c r="A121" s="112" t="s">
        <v>360</v>
      </c>
      <c r="B121" s="355" t="s">
        <v>361</v>
      </c>
      <c r="C121" s="355"/>
      <c r="D121" s="26">
        <f t="shared" si="7"/>
        <v>40</v>
      </c>
      <c r="E121" s="26">
        <v>25</v>
      </c>
      <c r="F121" s="26">
        <v>13</v>
      </c>
      <c r="G121" s="27">
        <v>13</v>
      </c>
      <c r="H121" s="27"/>
      <c r="I121" s="27"/>
      <c r="J121" s="27"/>
      <c r="K121" s="27">
        <v>2</v>
      </c>
      <c r="L121" s="27"/>
    </row>
    <row r="122" spans="1:12" ht="12.95" customHeight="1" x14ac:dyDescent="0.2">
      <c r="A122" s="112" t="s">
        <v>362</v>
      </c>
      <c r="B122" s="355" t="s">
        <v>363</v>
      </c>
      <c r="C122" s="355"/>
      <c r="D122" s="26">
        <f t="shared" si="7"/>
        <v>35</v>
      </c>
      <c r="E122" s="26">
        <v>20</v>
      </c>
      <c r="F122" s="26">
        <v>14</v>
      </c>
      <c r="G122" s="27">
        <v>13</v>
      </c>
      <c r="H122" s="27"/>
      <c r="I122" s="27">
        <v>1</v>
      </c>
      <c r="J122" s="27"/>
      <c r="K122" s="27">
        <v>1</v>
      </c>
      <c r="L122" s="27"/>
    </row>
    <row r="123" spans="1:12" ht="12.95" customHeight="1" x14ac:dyDescent="0.2">
      <c r="A123" s="112" t="s">
        <v>364</v>
      </c>
      <c r="B123" s="355" t="s">
        <v>365</v>
      </c>
      <c r="C123" s="355"/>
      <c r="D123" s="26">
        <f t="shared" si="7"/>
        <v>57</v>
      </c>
      <c r="E123" s="26">
        <v>34</v>
      </c>
      <c r="F123" s="26">
        <v>19</v>
      </c>
      <c r="G123" s="27">
        <v>18</v>
      </c>
      <c r="H123" s="27">
        <v>1</v>
      </c>
      <c r="I123" s="27"/>
      <c r="J123" s="27"/>
      <c r="K123" s="27">
        <v>4</v>
      </c>
      <c r="L123" s="27"/>
    </row>
    <row r="124" spans="1:12" ht="12.95" customHeight="1" x14ac:dyDescent="0.2">
      <c r="A124" s="112" t="s">
        <v>366</v>
      </c>
      <c r="B124" s="355" t="s">
        <v>367</v>
      </c>
      <c r="C124" s="355"/>
      <c r="D124" s="26">
        <f t="shared" si="7"/>
        <v>46</v>
      </c>
      <c r="E124" s="26">
        <v>31</v>
      </c>
      <c r="F124" s="26">
        <v>14</v>
      </c>
      <c r="G124" s="27">
        <v>14</v>
      </c>
      <c r="H124" s="27"/>
      <c r="I124" s="27"/>
      <c r="J124" s="27"/>
      <c r="K124" s="27">
        <v>1</v>
      </c>
      <c r="L124" s="27"/>
    </row>
    <row r="125" spans="1:12" ht="12.95" customHeight="1" x14ac:dyDescent="0.2">
      <c r="A125" s="112" t="s">
        <v>368</v>
      </c>
      <c r="B125" s="355" t="s">
        <v>369</v>
      </c>
      <c r="C125" s="355"/>
      <c r="D125" s="26">
        <f t="shared" si="7"/>
        <v>36</v>
      </c>
      <c r="E125" s="26">
        <v>20</v>
      </c>
      <c r="F125" s="26">
        <v>14</v>
      </c>
      <c r="G125" s="27">
        <v>13</v>
      </c>
      <c r="H125" s="27">
        <v>1</v>
      </c>
      <c r="I125" s="27"/>
      <c r="J125" s="27"/>
      <c r="K125" s="27">
        <v>2</v>
      </c>
      <c r="L125" s="27"/>
    </row>
    <row r="126" spans="1:12" ht="12.95" customHeight="1" x14ac:dyDescent="0.2">
      <c r="A126" s="112" t="s">
        <v>370</v>
      </c>
      <c r="B126" s="355" t="s">
        <v>371</v>
      </c>
      <c r="C126" s="355"/>
      <c r="D126" s="26">
        <f t="shared" si="7"/>
        <v>172</v>
      </c>
      <c r="E126" s="26">
        <v>89</v>
      </c>
      <c r="F126" s="26">
        <v>56</v>
      </c>
      <c r="G126" s="27">
        <v>55</v>
      </c>
      <c r="H126" s="27">
        <v>1</v>
      </c>
      <c r="I126" s="27"/>
      <c r="J126" s="27"/>
      <c r="K126" s="27">
        <v>26</v>
      </c>
      <c r="L126" s="27">
        <v>1</v>
      </c>
    </row>
    <row r="127" spans="1:12" ht="12.95" customHeight="1" x14ac:dyDescent="0.2">
      <c r="A127" s="112" t="s">
        <v>372</v>
      </c>
      <c r="B127" s="355" t="s">
        <v>373</v>
      </c>
      <c r="C127" s="355"/>
      <c r="D127" s="26">
        <f t="shared" si="7"/>
        <v>181</v>
      </c>
      <c r="E127" s="26">
        <v>120</v>
      </c>
      <c r="F127" s="26">
        <v>52</v>
      </c>
      <c r="G127" s="27">
        <v>52</v>
      </c>
      <c r="H127" s="27"/>
      <c r="I127" s="27"/>
      <c r="J127" s="27"/>
      <c r="K127" s="27">
        <v>9</v>
      </c>
      <c r="L127" s="27"/>
    </row>
    <row r="128" spans="1:12" ht="12.95" customHeight="1" x14ac:dyDescent="0.2">
      <c r="A128" s="112" t="s">
        <v>374</v>
      </c>
      <c r="B128" s="355" t="s">
        <v>375</v>
      </c>
      <c r="C128" s="355"/>
      <c r="D128" s="26">
        <f t="shared" si="7"/>
        <v>80</v>
      </c>
      <c r="E128" s="26">
        <v>38</v>
      </c>
      <c r="F128" s="26">
        <v>34</v>
      </c>
      <c r="G128" s="27">
        <v>34</v>
      </c>
      <c r="H128" s="27"/>
      <c r="I128" s="27"/>
      <c r="J128" s="27"/>
      <c r="K128" s="27">
        <v>8</v>
      </c>
      <c r="L128" s="27"/>
    </row>
    <row r="129" spans="1:12" ht="12.95" customHeight="1" x14ac:dyDescent="0.2">
      <c r="A129" s="112" t="s">
        <v>376</v>
      </c>
      <c r="B129" s="355" t="s">
        <v>377</v>
      </c>
      <c r="C129" s="355"/>
      <c r="D129" s="26">
        <f t="shared" si="7"/>
        <v>21</v>
      </c>
      <c r="E129" s="26">
        <v>13</v>
      </c>
      <c r="F129" s="26">
        <v>6</v>
      </c>
      <c r="G129" s="27">
        <v>6</v>
      </c>
      <c r="H129" s="27"/>
      <c r="I129" s="27"/>
      <c r="J129" s="27"/>
      <c r="K129" s="27">
        <v>2</v>
      </c>
      <c r="L129" s="27"/>
    </row>
    <row r="130" spans="1:12" ht="12.95" customHeight="1" x14ac:dyDescent="0.2">
      <c r="A130" s="112" t="s">
        <v>378</v>
      </c>
      <c r="B130" s="355" t="s">
        <v>379</v>
      </c>
      <c r="C130" s="355"/>
      <c r="D130" s="26">
        <f t="shared" si="7"/>
        <v>31</v>
      </c>
      <c r="E130" s="26">
        <v>10</v>
      </c>
      <c r="F130" s="26">
        <v>16</v>
      </c>
      <c r="G130" s="27">
        <v>14</v>
      </c>
      <c r="H130" s="27">
        <v>1</v>
      </c>
      <c r="I130" s="27"/>
      <c r="J130" s="27"/>
      <c r="K130" s="27">
        <v>4</v>
      </c>
      <c r="L130" s="27">
        <v>1</v>
      </c>
    </row>
    <row r="131" spans="1:12" ht="12.95" customHeight="1" x14ac:dyDescent="0.2">
      <c r="A131" s="112" t="s">
        <v>380</v>
      </c>
      <c r="B131" s="355" t="s">
        <v>381</v>
      </c>
      <c r="C131" s="355"/>
      <c r="D131" s="26">
        <f t="shared" si="7"/>
        <v>38</v>
      </c>
      <c r="E131" s="26">
        <v>26</v>
      </c>
      <c r="F131" s="26">
        <v>10</v>
      </c>
      <c r="G131" s="27">
        <v>8</v>
      </c>
      <c r="H131" s="27">
        <v>1</v>
      </c>
      <c r="I131" s="27">
        <v>1</v>
      </c>
      <c r="J131" s="27"/>
      <c r="K131" s="27">
        <v>2</v>
      </c>
      <c r="L131" s="27"/>
    </row>
    <row r="132" spans="1:12" ht="12.95" customHeight="1" x14ac:dyDescent="0.2">
      <c r="A132" s="112" t="s">
        <v>382</v>
      </c>
      <c r="B132" s="355" t="s">
        <v>383</v>
      </c>
      <c r="C132" s="355"/>
      <c r="D132" s="26">
        <f t="shared" si="7"/>
        <v>147</v>
      </c>
      <c r="E132" s="26">
        <v>71</v>
      </c>
      <c r="F132" s="26">
        <v>44</v>
      </c>
      <c r="G132" s="27">
        <v>43</v>
      </c>
      <c r="H132" s="27">
        <v>1</v>
      </c>
      <c r="I132" s="27"/>
      <c r="J132" s="27"/>
      <c r="K132" s="27">
        <v>32</v>
      </c>
      <c r="L132" s="27"/>
    </row>
    <row r="133" spans="1:12" ht="12.95" customHeight="1" x14ac:dyDescent="0.2">
      <c r="A133" s="112" t="s">
        <v>384</v>
      </c>
      <c r="B133" s="355" t="s">
        <v>385</v>
      </c>
      <c r="C133" s="355"/>
      <c r="D133" s="26">
        <f t="shared" si="7"/>
        <v>46</v>
      </c>
      <c r="E133" s="26">
        <v>27</v>
      </c>
      <c r="F133" s="26">
        <v>17</v>
      </c>
      <c r="G133" s="27">
        <v>16</v>
      </c>
      <c r="H133" s="27"/>
      <c r="I133" s="27">
        <v>1</v>
      </c>
      <c r="J133" s="27"/>
      <c r="K133" s="27">
        <v>2</v>
      </c>
      <c r="L133" s="27"/>
    </row>
    <row r="134" spans="1:12" ht="12.95" customHeight="1" x14ac:dyDescent="0.2">
      <c r="A134" s="112" t="s">
        <v>386</v>
      </c>
      <c r="B134" s="355" t="s">
        <v>387</v>
      </c>
      <c r="C134" s="355"/>
      <c r="D134" s="26">
        <f t="shared" si="7"/>
        <v>20</v>
      </c>
      <c r="E134" s="26">
        <v>11</v>
      </c>
      <c r="F134" s="26">
        <v>8</v>
      </c>
      <c r="G134" s="27">
        <v>8</v>
      </c>
      <c r="H134" s="27"/>
      <c r="I134" s="27"/>
      <c r="J134" s="27"/>
      <c r="K134" s="27">
        <v>1</v>
      </c>
      <c r="L134" s="27"/>
    </row>
    <row r="135" spans="1:12" ht="12.95" customHeight="1" x14ac:dyDescent="0.2">
      <c r="A135" s="112" t="s">
        <v>388</v>
      </c>
      <c r="B135" s="355" t="s">
        <v>389</v>
      </c>
      <c r="C135" s="355"/>
      <c r="D135" s="26">
        <f t="shared" si="7"/>
        <v>74</v>
      </c>
      <c r="E135" s="26">
        <v>35</v>
      </c>
      <c r="F135" s="26">
        <v>28</v>
      </c>
      <c r="G135" s="27">
        <v>28</v>
      </c>
      <c r="H135" s="27"/>
      <c r="I135" s="27"/>
      <c r="J135" s="27"/>
      <c r="K135" s="27">
        <v>11</v>
      </c>
      <c r="L135" s="27"/>
    </row>
    <row r="136" spans="1:12" ht="12.95" customHeight="1" x14ac:dyDescent="0.2">
      <c r="A136" s="112" t="s">
        <v>390</v>
      </c>
      <c r="B136" s="355" t="s">
        <v>391</v>
      </c>
      <c r="C136" s="355"/>
      <c r="D136" s="26">
        <f t="shared" si="7"/>
        <v>10</v>
      </c>
      <c r="E136" s="26">
        <v>5</v>
      </c>
      <c r="F136" s="26">
        <v>3</v>
      </c>
      <c r="G136" s="27">
        <v>3</v>
      </c>
      <c r="H136" s="27"/>
      <c r="I136" s="27"/>
      <c r="J136" s="27"/>
      <c r="K136" s="27">
        <v>2</v>
      </c>
      <c r="L136" s="27"/>
    </row>
    <row r="137" spans="1:12" ht="12.95" customHeight="1" x14ac:dyDescent="0.2">
      <c r="A137" s="112" t="s">
        <v>392</v>
      </c>
      <c r="B137" s="355" t="s">
        <v>393</v>
      </c>
      <c r="C137" s="355"/>
      <c r="D137" s="26">
        <f t="shared" si="7"/>
        <v>14</v>
      </c>
      <c r="E137" s="26">
        <v>9</v>
      </c>
      <c r="F137" s="26">
        <v>4</v>
      </c>
      <c r="G137" s="27">
        <v>4</v>
      </c>
      <c r="H137" s="27"/>
      <c r="I137" s="27"/>
      <c r="J137" s="27"/>
      <c r="K137" s="27"/>
      <c r="L137" s="27">
        <v>1</v>
      </c>
    </row>
    <row r="138" spans="1:12" ht="12.95" customHeight="1" x14ac:dyDescent="0.2">
      <c r="A138" s="112" t="s">
        <v>1615</v>
      </c>
      <c r="B138" s="356" t="s">
        <v>54</v>
      </c>
      <c r="C138" s="356"/>
      <c r="D138" s="26">
        <f t="shared" si="7"/>
        <v>0</v>
      </c>
      <c r="E138" s="26"/>
      <c r="F138" s="26"/>
      <c r="G138" s="27"/>
      <c r="H138" s="27"/>
      <c r="I138" s="27"/>
      <c r="J138" s="27"/>
      <c r="K138" s="27"/>
      <c r="L138" s="27"/>
    </row>
    <row r="139" spans="1:12" ht="12.95" customHeight="1" x14ac:dyDescent="0.2">
      <c r="A139" s="112" t="s">
        <v>1615</v>
      </c>
      <c r="B139" s="356" t="s">
        <v>1</v>
      </c>
      <c r="C139" s="356"/>
      <c r="D139" s="26">
        <f t="shared" si="7"/>
        <v>5643</v>
      </c>
      <c r="E139" s="26">
        <f t="shared" ref="E139:L139" si="8">SUM(E92:E138)</f>
        <v>3231</v>
      </c>
      <c r="F139" s="26">
        <f t="shared" si="8"/>
        <v>1833</v>
      </c>
      <c r="G139" s="26">
        <f t="shared" si="8"/>
        <v>1746</v>
      </c>
      <c r="H139" s="26">
        <f t="shared" si="8"/>
        <v>60</v>
      </c>
      <c r="I139" s="26">
        <f t="shared" si="8"/>
        <v>17</v>
      </c>
      <c r="J139" s="26">
        <f t="shared" si="8"/>
        <v>8</v>
      </c>
      <c r="K139" s="26">
        <f t="shared" si="8"/>
        <v>544</v>
      </c>
      <c r="L139" s="26">
        <f t="shared" si="8"/>
        <v>35</v>
      </c>
    </row>
    <row r="140" spans="1:12" ht="12.95" customHeight="1" x14ac:dyDescent="0.2">
      <c r="A140" s="113" t="s">
        <v>1615</v>
      </c>
      <c r="B140" s="358" t="s">
        <v>394</v>
      </c>
      <c r="C140" s="358"/>
      <c r="D140" s="26"/>
      <c r="E140" s="115"/>
      <c r="F140" s="115"/>
      <c r="G140" s="115"/>
      <c r="H140" s="115"/>
      <c r="I140" s="115"/>
      <c r="J140" s="115"/>
      <c r="K140" s="115"/>
      <c r="L140" s="115"/>
    </row>
    <row r="141" spans="1:12" ht="12.95" customHeight="1" x14ac:dyDescent="0.2">
      <c r="A141" s="112" t="s">
        <v>395</v>
      </c>
      <c r="B141" s="355" t="s">
        <v>396</v>
      </c>
      <c r="C141" s="355"/>
      <c r="D141" s="26">
        <f t="shared" ref="D141:D172" si="9">SUM(E141,F141,K141,L141)</f>
        <v>0</v>
      </c>
      <c r="E141" s="26"/>
      <c r="F141" s="26"/>
      <c r="G141" s="27"/>
      <c r="H141" s="27"/>
      <c r="I141" s="27"/>
      <c r="J141" s="27"/>
      <c r="K141" s="27"/>
      <c r="L141" s="27"/>
    </row>
    <row r="142" spans="1:12" ht="12.95" customHeight="1" x14ac:dyDescent="0.2">
      <c r="A142" s="112" t="s">
        <v>397</v>
      </c>
      <c r="B142" s="355" t="s">
        <v>398</v>
      </c>
      <c r="C142" s="355"/>
      <c r="D142" s="26">
        <f t="shared" si="9"/>
        <v>0</v>
      </c>
      <c r="E142" s="26"/>
      <c r="F142" s="26"/>
      <c r="G142" s="27"/>
      <c r="H142" s="27"/>
      <c r="I142" s="27"/>
      <c r="J142" s="27"/>
      <c r="K142" s="27"/>
      <c r="L142" s="27"/>
    </row>
    <row r="143" spans="1:12" ht="12.95" customHeight="1" x14ac:dyDescent="0.2">
      <c r="A143" s="112" t="s">
        <v>399</v>
      </c>
      <c r="B143" s="355" t="s">
        <v>400</v>
      </c>
      <c r="C143" s="355"/>
      <c r="D143" s="26">
        <f t="shared" si="9"/>
        <v>101</v>
      </c>
      <c r="E143" s="26">
        <v>46</v>
      </c>
      <c r="F143" s="26">
        <v>41</v>
      </c>
      <c r="G143" s="27">
        <v>40</v>
      </c>
      <c r="H143" s="27">
        <v>1</v>
      </c>
      <c r="I143" s="27"/>
      <c r="J143" s="27"/>
      <c r="K143" s="27">
        <v>14</v>
      </c>
      <c r="L143" s="27"/>
    </row>
    <row r="144" spans="1:12" ht="12.95" customHeight="1" x14ac:dyDescent="0.2">
      <c r="A144" s="112" t="s">
        <v>401</v>
      </c>
      <c r="B144" s="355" t="s">
        <v>402</v>
      </c>
      <c r="C144" s="355"/>
      <c r="D144" s="26">
        <f t="shared" si="9"/>
        <v>0</v>
      </c>
      <c r="E144" s="26"/>
      <c r="F144" s="26"/>
      <c r="G144" s="27"/>
      <c r="H144" s="27"/>
      <c r="I144" s="27"/>
      <c r="J144" s="27"/>
      <c r="K144" s="27"/>
      <c r="L144" s="27"/>
    </row>
    <row r="145" spans="1:12" ht="12.95" customHeight="1" x14ac:dyDescent="0.2">
      <c r="A145" s="112" t="s">
        <v>403</v>
      </c>
      <c r="B145" s="355" t="s">
        <v>404</v>
      </c>
      <c r="C145" s="355"/>
      <c r="D145" s="26">
        <f t="shared" si="9"/>
        <v>25</v>
      </c>
      <c r="E145" s="26">
        <v>10</v>
      </c>
      <c r="F145" s="26">
        <v>10</v>
      </c>
      <c r="G145" s="27">
        <v>10</v>
      </c>
      <c r="H145" s="27"/>
      <c r="I145" s="27"/>
      <c r="J145" s="27"/>
      <c r="K145" s="27">
        <v>5</v>
      </c>
      <c r="L145" s="27"/>
    </row>
    <row r="146" spans="1:12" ht="12.95" customHeight="1" x14ac:dyDescent="0.2">
      <c r="A146" s="112" t="s">
        <v>405</v>
      </c>
      <c r="B146" s="355" t="s">
        <v>406</v>
      </c>
      <c r="C146" s="355"/>
      <c r="D146" s="26">
        <f t="shared" si="9"/>
        <v>72</v>
      </c>
      <c r="E146" s="26">
        <v>36</v>
      </c>
      <c r="F146" s="26">
        <v>34</v>
      </c>
      <c r="G146" s="27">
        <v>32</v>
      </c>
      <c r="H146" s="27">
        <v>1</v>
      </c>
      <c r="I146" s="27">
        <v>1</v>
      </c>
      <c r="J146" s="27"/>
      <c r="K146" s="27">
        <v>2</v>
      </c>
      <c r="L146" s="27"/>
    </row>
    <row r="147" spans="1:12" ht="12.95" customHeight="1" x14ac:dyDescent="0.2">
      <c r="A147" s="112" t="s">
        <v>407</v>
      </c>
      <c r="B147" s="355" t="s">
        <v>408</v>
      </c>
      <c r="C147" s="355"/>
      <c r="D147" s="26">
        <f t="shared" si="9"/>
        <v>22</v>
      </c>
      <c r="E147" s="26">
        <v>8</v>
      </c>
      <c r="F147" s="26">
        <v>9</v>
      </c>
      <c r="G147" s="27">
        <v>9</v>
      </c>
      <c r="H147" s="27"/>
      <c r="I147" s="27"/>
      <c r="J147" s="27"/>
      <c r="K147" s="27">
        <v>4</v>
      </c>
      <c r="L147" s="27">
        <v>1</v>
      </c>
    </row>
    <row r="148" spans="1:12" ht="12.95" customHeight="1" x14ac:dyDescent="0.2">
      <c r="A148" s="112" t="s">
        <v>409</v>
      </c>
      <c r="B148" s="355" t="s">
        <v>410</v>
      </c>
      <c r="C148" s="355"/>
      <c r="D148" s="26">
        <f t="shared" si="9"/>
        <v>0</v>
      </c>
      <c r="E148" s="26"/>
      <c r="F148" s="26"/>
      <c r="G148" s="27"/>
      <c r="H148" s="27"/>
      <c r="I148" s="27"/>
      <c r="J148" s="27"/>
      <c r="K148" s="27"/>
      <c r="L148" s="27"/>
    </row>
    <row r="149" spans="1:12" ht="12.95" customHeight="1" x14ac:dyDescent="0.2">
      <c r="A149" s="112" t="s">
        <v>411</v>
      </c>
      <c r="B149" s="355" t="s">
        <v>412</v>
      </c>
      <c r="C149" s="355"/>
      <c r="D149" s="26">
        <f t="shared" si="9"/>
        <v>16</v>
      </c>
      <c r="E149" s="26">
        <v>10</v>
      </c>
      <c r="F149" s="26">
        <v>6</v>
      </c>
      <c r="G149" s="27">
        <v>6</v>
      </c>
      <c r="H149" s="27"/>
      <c r="I149" s="27"/>
      <c r="J149" s="27"/>
      <c r="K149" s="27"/>
      <c r="L149" s="27"/>
    </row>
    <row r="150" spans="1:12" ht="12.95" customHeight="1" x14ac:dyDescent="0.2">
      <c r="A150" s="112" t="s">
        <v>413</v>
      </c>
      <c r="B150" s="355" t="s">
        <v>414</v>
      </c>
      <c r="C150" s="355"/>
      <c r="D150" s="26">
        <f t="shared" si="9"/>
        <v>0</v>
      </c>
      <c r="E150" s="26"/>
      <c r="F150" s="26"/>
      <c r="G150" s="27"/>
      <c r="H150" s="27"/>
      <c r="I150" s="27"/>
      <c r="J150" s="27"/>
      <c r="K150" s="27"/>
      <c r="L150" s="27"/>
    </row>
    <row r="151" spans="1:12" ht="12.95" customHeight="1" x14ac:dyDescent="0.2">
      <c r="A151" s="112" t="s">
        <v>415</v>
      </c>
      <c r="B151" s="355" t="s">
        <v>416</v>
      </c>
      <c r="C151" s="355"/>
      <c r="D151" s="26">
        <f t="shared" si="9"/>
        <v>0</v>
      </c>
      <c r="E151" s="26"/>
      <c r="F151" s="26"/>
      <c r="G151" s="27"/>
      <c r="H151" s="27"/>
      <c r="I151" s="27"/>
      <c r="J151" s="27"/>
      <c r="K151" s="27"/>
      <c r="L151" s="27"/>
    </row>
    <row r="152" spans="1:12" ht="12.95" customHeight="1" x14ac:dyDescent="0.2">
      <c r="A152" s="112" t="s">
        <v>417</v>
      </c>
      <c r="B152" s="355" t="s">
        <v>418</v>
      </c>
      <c r="C152" s="355"/>
      <c r="D152" s="26">
        <f t="shared" si="9"/>
        <v>80</v>
      </c>
      <c r="E152" s="26">
        <v>45</v>
      </c>
      <c r="F152" s="26">
        <v>24</v>
      </c>
      <c r="G152" s="27">
        <v>24</v>
      </c>
      <c r="H152" s="27"/>
      <c r="I152" s="27"/>
      <c r="J152" s="27"/>
      <c r="K152" s="27">
        <v>11</v>
      </c>
      <c r="L152" s="27"/>
    </row>
    <row r="153" spans="1:12" ht="12.95" customHeight="1" x14ac:dyDescent="0.2">
      <c r="A153" s="112" t="s">
        <v>419</v>
      </c>
      <c r="B153" s="355" t="s">
        <v>420</v>
      </c>
      <c r="C153" s="355"/>
      <c r="D153" s="26">
        <f t="shared" si="9"/>
        <v>56</v>
      </c>
      <c r="E153" s="26">
        <v>41</v>
      </c>
      <c r="F153" s="26">
        <v>13</v>
      </c>
      <c r="G153" s="27">
        <v>13</v>
      </c>
      <c r="H153" s="27"/>
      <c r="I153" s="27"/>
      <c r="J153" s="27"/>
      <c r="K153" s="27">
        <v>2</v>
      </c>
      <c r="L153" s="27"/>
    </row>
    <row r="154" spans="1:12" ht="12.95" customHeight="1" x14ac:dyDescent="0.2">
      <c r="A154" s="112" t="s">
        <v>421</v>
      </c>
      <c r="B154" s="355" t="s">
        <v>422</v>
      </c>
      <c r="C154" s="355"/>
      <c r="D154" s="26">
        <f t="shared" si="9"/>
        <v>127</v>
      </c>
      <c r="E154" s="26">
        <v>89</v>
      </c>
      <c r="F154" s="26">
        <v>26</v>
      </c>
      <c r="G154" s="27">
        <v>26</v>
      </c>
      <c r="H154" s="27"/>
      <c r="I154" s="27"/>
      <c r="J154" s="27"/>
      <c r="K154" s="27">
        <v>12</v>
      </c>
      <c r="L154" s="27"/>
    </row>
    <row r="155" spans="1:12" ht="12.95" customHeight="1" x14ac:dyDescent="0.2">
      <c r="A155" s="112" t="s">
        <v>423</v>
      </c>
      <c r="B155" s="355" t="s">
        <v>424</v>
      </c>
      <c r="C155" s="355"/>
      <c r="D155" s="26">
        <f t="shared" si="9"/>
        <v>0</v>
      </c>
      <c r="E155" s="26"/>
      <c r="F155" s="26"/>
      <c r="G155" s="27"/>
      <c r="H155" s="27"/>
      <c r="I155" s="27"/>
      <c r="J155" s="27"/>
      <c r="K155" s="27"/>
      <c r="L155" s="27"/>
    </row>
    <row r="156" spans="1:12" ht="12.95" customHeight="1" x14ac:dyDescent="0.2">
      <c r="A156" s="112" t="s">
        <v>425</v>
      </c>
      <c r="B156" s="355" t="s">
        <v>426</v>
      </c>
      <c r="C156" s="355"/>
      <c r="D156" s="26">
        <f t="shared" si="9"/>
        <v>63</v>
      </c>
      <c r="E156" s="26">
        <v>34</v>
      </c>
      <c r="F156" s="26">
        <v>21</v>
      </c>
      <c r="G156" s="27">
        <v>21</v>
      </c>
      <c r="H156" s="27"/>
      <c r="I156" s="27"/>
      <c r="J156" s="27"/>
      <c r="K156" s="27">
        <v>8</v>
      </c>
      <c r="L156" s="27"/>
    </row>
    <row r="157" spans="1:12" ht="12.95" customHeight="1" x14ac:dyDescent="0.2">
      <c r="A157" s="112" t="s">
        <v>427</v>
      </c>
      <c r="B157" s="355" t="s">
        <v>428</v>
      </c>
      <c r="C157" s="355"/>
      <c r="D157" s="26">
        <f t="shared" si="9"/>
        <v>0</v>
      </c>
      <c r="E157" s="26"/>
      <c r="F157" s="26"/>
      <c r="G157" s="27"/>
      <c r="H157" s="27"/>
      <c r="I157" s="27"/>
      <c r="J157" s="27"/>
      <c r="K157" s="27"/>
      <c r="L157" s="27"/>
    </row>
    <row r="158" spans="1:12" ht="12.95" customHeight="1" x14ac:dyDescent="0.2">
      <c r="A158" s="112" t="s">
        <v>429</v>
      </c>
      <c r="B158" s="355" t="s">
        <v>430</v>
      </c>
      <c r="C158" s="355"/>
      <c r="D158" s="26">
        <f t="shared" si="9"/>
        <v>0</v>
      </c>
      <c r="E158" s="26"/>
      <c r="F158" s="26"/>
      <c r="G158" s="27"/>
      <c r="H158" s="27"/>
      <c r="I158" s="27"/>
      <c r="J158" s="27"/>
      <c r="K158" s="27"/>
      <c r="L158" s="27"/>
    </row>
    <row r="159" spans="1:12" ht="12.95" customHeight="1" x14ac:dyDescent="0.2">
      <c r="A159" s="112" t="s">
        <v>431</v>
      </c>
      <c r="B159" s="355" t="s">
        <v>432</v>
      </c>
      <c r="C159" s="355"/>
      <c r="D159" s="26">
        <f t="shared" si="9"/>
        <v>123</v>
      </c>
      <c r="E159" s="26">
        <v>61</v>
      </c>
      <c r="F159" s="26">
        <v>45</v>
      </c>
      <c r="G159" s="27">
        <v>38</v>
      </c>
      <c r="H159" s="27">
        <v>4</v>
      </c>
      <c r="I159" s="27">
        <v>2</v>
      </c>
      <c r="J159" s="27">
        <v>1</v>
      </c>
      <c r="K159" s="27">
        <v>17</v>
      </c>
      <c r="L159" s="27"/>
    </row>
    <row r="160" spans="1:12" ht="12.95" customHeight="1" x14ac:dyDescent="0.2">
      <c r="A160" s="112" t="s">
        <v>433</v>
      </c>
      <c r="B160" s="355" t="s">
        <v>434</v>
      </c>
      <c r="C160" s="355"/>
      <c r="D160" s="26">
        <f t="shared" si="9"/>
        <v>107</v>
      </c>
      <c r="E160" s="26">
        <v>65</v>
      </c>
      <c r="F160" s="26">
        <v>30</v>
      </c>
      <c r="G160" s="27">
        <v>28</v>
      </c>
      <c r="H160" s="27">
        <v>2</v>
      </c>
      <c r="I160" s="27"/>
      <c r="J160" s="27"/>
      <c r="K160" s="27">
        <v>12</v>
      </c>
      <c r="L160" s="27"/>
    </row>
    <row r="161" spans="1:12" ht="12.95" customHeight="1" x14ac:dyDescent="0.2">
      <c r="A161" s="112" t="s">
        <v>435</v>
      </c>
      <c r="B161" s="355" t="s">
        <v>436</v>
      </c>
      <c r="C161" s="355"/>
      <c r="D161" s="26">
        <f t="shared" si="9"/>
        <v>0</v>
      </c>
      <c r="E161" s="26"/>
      <c r="F161" s="26"/>
      <c r="G161" s="27"/>
      <c r="H161" s="27"/>
      <c r="I161" s="27"/>
      <c r="J161" s="27"/>
      <c r="K161" s="27"/>
      <c r="L161" s="27"/>
    </row>
    <row r="162" spans="1:12" ht="12.95" customHeight="1" x14ac:dyDescent="0.2">
      <c r="A162" s="112" t="s">
        <v>437</v>
      </c>
      <c r="B162" s="355" t="s">
        <v>438</v>
      </c>
      <c r="C162" s="355"/>
      <c r="D162" s="26">
        <f t="shared" si="9"/>
        <v>0</v>
      </c>
      <c r="E162" s="26"/>
      <c r="F162" s="26"/>
      <c r="G162" s="27"/>
      <c r="H162" s="27"/>
      <c r="I162" s="27"/>
      <c r="J162" s="27"/>
      <c r="K162" s="27"/>
      <c r="L162" s="27"/>
    </row>
    <row r="163" spans="1:12" ht="12.95" customHeight="1" x14ac:dyDescent="0.2">
      <c r="A163" s="112" t="s">
        <v>439</v>
      </c>
      <c r="B163" s="355" t="s">
        <v>440</v>
      </c>
      <c r="C163" s="355"/>
      <c r="D163" s="26">
        <f t="shared" si="9"/>
        <v>0</v>
      </c>
      <c r="E163" s="26"/>
      <c r="F163" s="26"/>
      <c r="G163" s="27"/>
      <c r="H163" s="27"/>
      <c r="I163" s="27"/>
      <c r="J163" s="27"/>
      <c r="K163" s="27"/>
      <c r="L163" s="27"/>
    </row>
    <row r="164" spans="1:12" ht="12.95" customHeight="1" x14ac:dyDescent="0.2">
      <c r="A164" s="112" t="s">
        <v>441</v>
      </c>
      <c r="B164" s="355" t="s">
        <v>442</v>
      </c>
      <c r="C164" s="355"/>
      <c r="D164" s="26">
        <f t="shared" si="9"/>
        <v>0</v>
      </c>
      <c r="E164" s="26"/>
      <c r="F164" s="26"/>
      <c r="G164" s="27"/>
      <c r="H164" s="27"/>
      <c r="I164" s="27"/>
      <c r="J164" s="27"/>
      <c r="K164" s="27"/>
      <c r="L164" s="27"/>
    </row>
    <row r="165" spans="1:12" ht="12.95" customHeight="1" x14ac:dyDescent="0.2">
      <c r="A165" s="112" t="s">
        <v>443</v>
      </c>
      <c r="B165" s="355" t="s">
        <v>444</v>
      </c>
      <c r="C165" s="355"/>
      <c r="D165" s="26">
        <f t="shared" si="9"/>
        <v>0</v>
      </c>
      <c r="E165" s="26"/>
      <c r="F165" s="26"/>
      <c r="G165" s="27"/>
      <c r="H165" s="27"/>
      <c r="I165" s="27"/>
      <c r="J165" s="27"/>
      <c r="K165" s="27"/>
      <c r="L165" s="27"/>
    </row>
    <row r="166" spans="1:12" ht="12.95" customHeight="1" x14ac:dyDescent="0.2">
      <c r="A166" s="112" t="s">
        <v>445</v>
      </c>
      <c r="B166" s="355" t="s">
        <v>446</v>
      </c>
      <c r="C166" s="355"/>
      <c r="D166" s="26">
        <f t="shared" si="9"/>
        <v>0</v>
      </c>
      <c r="E166" s="26"/>
      <c r="F166" s="26"/>
      <c r="G166" s="27"/>
      <c r="H166" s="27"/>
      <c r="I166" s="27"/>
      <c r="J166" s="27"/>
      <c r="K166" s="27"/>
      <c r="L166" s="27"/>
    </row>
    <row r="167" spans="1:12" ht="12.95" customHeight="1" x14ac:dyDescent="0.2">
      <c r="A167" s="112" t="s">
        <v>447</v>
      </c>
      <c r="B167" s="355" t="s">
        <v>448</v>
      </c>
      <c r="C167" s="355"/>
      <c r="D167" s="26">
        <f t="shared" si="9"/>
        <v>225</v>
      </c>
      <c r="E167" s="26">
        <v>112</v>
      </c>
      <c r="F167" s="26">
        <v>67</v>
      </c>
      <c r="G167" s="27">
        <v>65</v>
      </c>
      <c r="H167" s="27"/>
      <c r="I167" s="27">
        <v>2</v>
      </c>
      <c r="J167" s="27"/>
      <c r="K167" s="27">
        <v>46</v>
      </c>
      <c r="L167" s="27"/>
    </row>
    <row r="168" spans="1:12" ht="12.95" customHeight="1" x14ac:dyDescent="0.2">
      <c r="A168" s="112" t="s">
        <v>449</v>
      </c>
      <c r="B168" s="355" t="s">
        <v>450</v>
      </c>
      <c r="C168" s="355"/>
      <c r="D168" s="26">
        <f t="shared" si="9"/>
        <v>179</v>
      </c>
      <c r="E168" s="26">
        <v>98</v>
      </c>
      <c r="F168" s="26">
        <v>58</v>
      </c>
      <c r="G168" s="27">
        <v>55</v>
      </c>
      <c r="H168" s="27">
        <v>2</v>
      </c>
      <c r="I168" s="27">
        <v>1</v>
      </c>
      <c r="J168" s="27"/>
      <c r="K168" s="27">
        <v>23</v>
      </c>
      <c r="L168" s="27"/>
    </row>
    <row r="169" spans="1:12" ht="12.95" customHeight="1" x14ac:dyDescent="0.2">
      <c r="A169" s="112" t="s">
        <v>451</v>
      </c>
      <c r="B169" s="355" t="s">
        <v>452</v>
      </c>
      <c r="C169" s="355"/>
      <c r="D169" s="26">
        <f t="shared" si="9"/>
        <v>153</v>
      </c>
      <c r="E169" s="26">
        <v>79</v>
      </c>
      <c r="F169" s="26">
        <v>55</v>
      </c>
      <c r="G169" s="27">
        <v>51</v>
      </c>
      <c r="H169" s="27">
        <v>4</v>
      </c>
      <c r="I169" s="27"/>
      <c r="J169" s="27"/>
      <c r="K169" s="27">
        <v>19</v>
      </c>
      <c r="L169" s="27"/>
    </row>
    <row r="170" spans="1:12" ht="12.95" customHeight="1" x14ac:dyDescent="0.2">
      <c r="A170" s="112" t="s">
        <v>453</v>
      </c>
      <c r="B170" s="355" t="s">
        <v>454</v>
      </c>
      <c r="C170" s="355"/>
      <c r="D170" s="26">
        <f t="shared" si="9"/>
        <v>227</v>
      </c>
      <c r="E170" s="26">
        <v>108</v>
      </c>
      <c r="F170" s="26">
        <v>54</v>
      </c>
      <c r="G170" s="27">
        <v>52</v>
      </c>
      <c r="H170" s="27">
        <v>1</v>
      </c>
      <c r="I170" s="27">
        <v>1</v>
      </c>
      <c r="J170" s="27"/>
      <c r="K170" s="27">
        <v>65</v>
      </c>
      <c r="L170" s="27"/>
    </row>
    <row r="171" spans="1:12" ht="12.95" customHeight="1" x14ac:dyDescent="0.2">
      <c r="A171" s="112" t="s">
        <v>455</v>
      </c>
      <c r="B171" s="355" t="s">
        <v>456</v>
      </c>
      <c r="C171" s="355"/>
      <c r="D171" s="26">
        <f t="shared" si="9"/>
        <v>0</v>
      </c>
      <c r="E171" s="26"/>
      <c r="F171" s="26"/>
      <c r="G171" s="27"/>
      <c r="H171" s="27"/>
      <c r="I171" s="27"/>
      <c r="J171" s="27"/>
      <c r="K171" s="27"/>
      <c r="L171" s="27"/>
    </row>
    <row r="172" spans="1:12" ht="12.95" customHeight="1" x14ac:dyDescent="0.2">
      <c r="A172" s="112" t="s">
        <v>457</v>
      </c>
      <c r="B172" s="355" t="s">
        <v>458</v>
      </c>
      <c r="C172" s="355"/>
      <c r="D172" s="26">
        <f t="shared" si="9"/>
        <v>0</v>
      </c>
      <c r="E172" s="26"/>
      <c r="F172" s="26"/>
      <c r="G172" s="27"/>
      <c r="H172" s="27"/>
      <c r="I172" s="27"/>
      <c r="J172" s="27"/>
      <c r="K172" s="27"/>
      <c r="L172" s="27"/>
    </row>
    <row r="173" spans="1:12" ht="12.95" customHeight="1" x14ac:dyDescent="0.2">
      <c r="A173" s="112" t="s">
        <v>459</v>
      </c>
      <c r="B173" s="355" t="s">
        <v>460</v>
      </c>
      <c r="C173" s="355"/>
      <c r="D173" s="26">
        <f t="shared" ref="D173:D197" si="10">SUM(E173,F173,K173,L173)</f>
        <v>51</v>
      </c>
      <c r="E173" s="26">
        <v>12</v>
      </c>
      <c r="F173" s="26">
        <v>37</v>
      </c>
      <c r="G173" s="27">
        <v>34</v>
      </c>
      <c r="H173" s="27"/>
      <c r="I173" s="27">
        <v>2</v>
      </c>
      <c r="J173" s="27">
        <v>1</v>
      </c>
      <c r="K173" s="27">
        <v>2</v>
      </c>
      <c r="L173" s="27"/>
    </row>
    <row r="174" spans="1:12" ht="12.95" customHeight="1" x14ac:dyDescent="0.2">
      <c r="A174" s="112" t="s">
        <v>461</v>
      </c>
      <c r="B174" s="355" t="s">
        <v>462</v>
      </c>
      <c r="C174" s="355"/>
      <c r="D174" s="26">
        <f t="shared" si="10"/>
        <v>0</v>
      </c>
      <c r="E174" s="26"/>
      <c r="F174" s="26"/>
      <c r="G174" s="27"/>
      <c r="H174" s="27"/>
      <c r="I174" s="27"/>
      <c r="J174" s="27"/>
      <c r="K174" s="27"/>
      <c r="L174" s="27"/>
    </row>
    <row r="175" spans="1:12" ht="12.95" customHeight="1" x14ac:dyDescent="0.2">
      <c r="A175" s="112" t="s">
        <v>463</v>
      </c>
      <c r="B175" s="355" t="s">
        <v>464</v>
      </c>
      <c r="C175" s="355"/>
      <c r="D175" s="26">
        <f t="shared" si="10"/>
        <v>0</v>
      </c>
      <c r="E175" s="26"/>
      <c r="F175" s="26"/>
      <c r="G175" s="27"/>
      <c r="H175" s="27"/>
      <c r="I175" s="27"/>
      <c r="J175" s="27"/>
      <c r="K175" s="27"/>
      <c r="L175" s="27"/>
    </row>
    <row r="176" spans="1:12" ht="12.95" customHeight="1" x14ac:dyDescent="0.2">
      <c r="A176" s="112" t="s">
        <v>465</v>
      </c>
      <c r="B176" s="355" t="s">
        <v>466</v>
      </c>
      <c r="C176" s="355"/>
      <c r="D176" s="26">
        <f t="shared" si="10"/>
        <v>0</v>
      </c>
      <c r="E176" s="26"/>
      <c r="F176" s="26"/>
      <c r="G176" s="27"/>
      <c r="H176" s="27"/>
      <c r="I176" s="27"/>
      <c r="J176" s="27"/>
      <c r="K176" s="27"/>
      <c r="L176" s="27"/>
    </row>
    <row r="177" spans="1:12" ht="12.95" customHeight="1" x14ac:dyDescent="0.2">
      <c r="A177" s="112" t="s">
        <v>467</v>
      </c>
      <c r="B177" s="355" t="s">
        <v>468</v>
      </c>
      <c r="C177" s="355"/>
      <c r="D177" s="26">
        <f t="shared" si="10"/>
        <v>16</v>
      </c>
      <c r="E177" s="26">
        <v>13</v>
      </c>
      <c r="F177" s="26">
        <v>3</v>
      </c>
      <c r="G177" s="27">
        <v>3</v>
      </c>
      <c r="H177" s="27"/>
      <c r="I177" s="27"/>
      <c r="J177" s="27"/>
      <c r="K177" s="27"/>
      <c r="L177" s="27"/>
    </row>
    <row r="178" spans="1:12" ht="12.95" customHeight="1" x14ac:dyDescent="0.2">
      <c r="A178" s="112" t="s">
        <v>469</v>
      </c>
      <c r="B178" s="355" t="s">
        <v>470</v>
      </c>
      <c r="C178" s="355"/>
      <c r="D178" s="26">
        <f t="shared" si="10"/>
        <v>84</v>
      </c>
      <c r="E178" s="26">
        <v>48</v>
      </c>
      <c r="F178" s="26">
        <v>32</v>
      </c>
      <c r="G178" s="27">
        <v>31</v>
      </c>
      <c r="H178" s="27"/>
      <c r="I178" s="27">
        <v>1</v>
      </c>
      <c r="J178" s="27"/>
      <c r="K178" s="27">
        <v>4</v>
      </c>
      <c r="L178" s="27"/>
    </row>
    <row r="179" spans="1:12" ht="12.95" customHeight="1" x14ac:dyDescent="0.2">
      <c r="A179" s="112" t="s">
        <v>471</v>
      </c>
      <c r="B179" s="355" t="s">
        <v>472</v>
      </c>
      <c r="C179" s="355"/>
      <c r="D179" s="26">
        <f t="shared" si="10"/>
        <v>31</v>
      </c>
      <c r="E179" s="26">
        <v>12</v>
      </c>
      <c r="F179" s="26">
        <v>16</v>
      </c>
      <c r="G179" s="27">
        <v>14</v>
      </c>
      <c r="H179" s="27">
        <v>1</v>
      </c>
      <c r="I179" s="27"/>
      <c r="J179" s="27">
        <v>1</v>
      </c>
      <c r="K179" s="27">
        <v>3</v>
      </c>
      <c r="L179" s="27"/>
    </row>
    <row r="180" spans="1:12" ht="12.95" customHeight="1" x14ac:dyDescent="0.2">
      <c r="A180" s="112" t="s">
        <v>473</v>
      </c>
      <c r="B180" s="355" t="s">
        <v>474</v>
      </c>
      <c r="C180" s="355"/>
      <c r="D180" s="26">
        <f t="shared" si="10"/>
        <v>0</v>
      </c>
      <c r="E180" s="26"/>
      <c r="F180" s="26"/>
      <c r="G180" s="27"/>
      <c r="H180" s="27"/>
      <c r="I180" s="27"/>
      <c r="J180" s="27"/>
      <c r="K180" s="27"/>
      <c r="L180" s="27"/>
    </row>
    <row r="181" spans="1:12" ht="12.95" customHeight="1" x14ac:dyDescent="0.2">
      <c r="A181" s="112" t="s">
        <v>475</v>
      </c>
      <c r="B181" s="355" t="s">
        <v>476</v>
      </c>
      <c r="C181" s="355"/>
      <c r="D181" s="26">
        <f t="shared" si="10"/>
        <v>96</v>
      </c>
      <c r="E181" s="26">
        <v>41</v>
      </c>
      <c r="F181" s="26">
        <v>43</v>
      </c>
      <c r="G181" s="27">
        <v>43</v>
      </c>
      <c r="H181" s="27"/>
      <c r="I181" s="27"/>
      <c r="J181" s="27"/>
      <c r="K181" s="27">
        <v>12</v>
      </c>
      <c r="L181" s="27"/>
    </row>
    <row r="182" spans="1:12" ht="12.95" customHeight="1" x14ac:dyDescent="0.2">
      <c r="A182" s="112" t="s">
        <v>477</v>
      </c>
      <c r="B182" s="355" t="s">
        <v>478</v>
      </c>
      <c r="C182" s="355"/>
      <c r="D182" s="26">
        <f t="shared" si="10"/>
        <v>0</v>
      </c>
      <c r="E182" s="26"/>
      <c r="F182" s="26"/>
      <c r="G182" s="27"/>
      <c r="H182" s="27"/>
      <c r="I182" s="27"/>
      <c r="J182" s="27"/>
      <c r="K182" s="27"/>
      <c r="L182" s="27"/>
    </row>
    <row r="183" spans="1:12" ht="12.95" customHeight="1" x14ac:dyDescent="0.2">
      <c r="A183" s="112" t="s">
        <v>479</v>
      </c>
      <c r="B183" s="355" t="s">
        <v>480</v>
      </c>
      <c r="C183" s="355"/>
      <c r="D183" s="26">
        <f t="shared" si="10"/>
        <v>88</v>
      </c>
      <c r="E183" s="26">
        <v>43</v>
      </c>
      <c r="F183" s="26">
        <v>37</v>
      </c>
      <c r="G183" s="27">
        <v>36</v>
      </c>
      <c r="H183" s="27">
        <v>1</v>
      </c>
      <c r="I183" s="27"/>
      <c r="J183" s="27"/>
      <c r="K183" s="27">
        <v>8</v>
      </c>
      <c r="L183" s="27"/>
    </row>
    <row r="184" spans="1:12" ht="12.95" customHeight="1" x14ac:dyDescent="0.2">
      <c r="A184" s="112" t="s">
        <v>481</v>
      </c>
      <c r="B184" s="355" t="s">
        <v>482</v>
      </c>
      <c r="C184" s="355"/>
      <c r="D184" s="26">
        <f t="shared" si="10"/>
        <v>248</v>
      </c>
      <c r="E184" s="26">
        <v>154</v>
      </c>
      <c r="F184" s="26">
        <v>73</v>
      </c>
      <c r="G184" s="27">
        <v>70</v>
      </c>
      <c r="H184" s="27">
        <v>3</v>
      </c>
      <c r="I184" s="27"/>
      <c r="J184" s="27"/>
      <c r="K184" s="27">
        <v>20</v>
      </c>
      <c r="L184" s="27">
        <v>1</v>
      </c>
    </row>
    <row r="185" spans="1:12" ht="12.95" customHeight="1" x14ac:dyDescent="0.2">
      <c r="A185" s="112" t="s">
        <v>483</v>
      </c>
      <c r="B185" s="355" t="s">
        <v>484</v>
      </c>
      <c r="C185" s="355"/>
      <c r="D185" s="26">
        <f t="shared" si="10"/>
        <v>1</v>
      </c>
      <c r="E185" s="26"/>
      <c r="F185" s="26">
        <v>1</v>
      </c>
      <c r="G185" s="27"/>
      <c r="H185" s="27">
        <v>1</v>
      </c>
      <c r="I185" s="27"/>
      <c r="J185" s="27"/>
      <c r="K185" s="27"/>
      <c r="L185" s="27"/>
    </row>
    <row r="186" spans="1:12" ht="12.95" customHeight="1" x14ac:dyDescent="0.2">
      <c r="A186" s="112" t="s">
        <v>485</v>
      </c>
      <c r="B186" s="355" t="s">
        <v>486</v>
      </c>
      <c r="C186" s="355"/>
      <c r="D186" s="26">
        <f t="shared" si="10"/>
        <v>0</v>
      </c>
      <c r="E186" s="26"/>
      <c r="F186" s="26"/>
      <c r="G186" s="27"/>
      <c r="H186" s="27"/>
      <c r="I186" s="27"/>
      <c r="J186" s="27"/>
      <c r="K186" s="27"/>
      <c r="L186" s="27"/>
    </row>
    <row r="187" spans="1:12" ht="12.95" customHeight="1" x14ac:dyDescent="0.2">
      <c r="A187" s="112" t="s">
        <v>487</v>
      </c>
      <c r="B187" s="355" t="s">
        <v>488</v>
      </c>
      <c r="C187" s="355"/>
      <c r="D187" s="26">
        <f t="shared" si="10"/>
        <v>0</v>
      </c>
      <c r="E187" s="26"/>
      <c r="F187" s="26"/>
      <c r="G187" s="27"/>
      <c r="H187" s="27"/>
      <c r="I187" s="27"/>
      <c r="J187" s="27"/>
      <c r="K187" s="27"/>
      <c r="L187" s="27"/>
    </row>
    <row r="188" spans="1:12" ht="12.95" customHeight="1" x14ac:dyDescent="0.2">
      <c r="A188" s="112" t="s">
        <v>489</v>
      </c>
      <c r="B188" s="355" t="s">
        <v>490</v>
      </c>
      <c r="C188" s="355"/>
      <c r="D188" s="26">
        <f t="shared" si="10"/>
        <v>0</v>
      </c>
      <c r="E188" s="26"/>
      <c r="F188" s="26"/>
      <c r="G188" s="27"/>
      <c r="H188" s="27"/>
      <c r="I188" s="27"/>
      <c r="J188" s="27"/>
      <c r="K188" s="27"/>
      <c r="L188" s="27"/>
    </row>
    <row r="189" spans="1:12" ht="12.95" customHeight="1" x14ac:dyDescent="0.2">
      <c r="A189" s="112" t="s">
        <v>491</v>
      </c>
      <c r="B189" s="355" t="s">
        <v>492</v>
      </c>
      <c r="C189" s="355"/>
      <c r="D189" s="26">
        <f t="shared" si="10"/>
        <v>0</v>
      </c>
      <c r="E189" s="26"/>
      <c r="F189" s="26"/>
      <c r="G189" s="27"/>
      <c r="H189" s="27"/>
      <c r="I189" s="27"/>
      <c r="J189" s="27"/>
      <c r="K189" s="27"/>
      <c r="L189" s="27"/>
    </row>
    <row r="190" spans="1:12" ht="12.95" customHeight="1" x14ac:dyDescent="0.2">
      <c r="A190" s="112" t="s">
        <v>493</v>
      </c>
      <c r="B190" s="355" t="s">
        <v>494</v>
      </c>
      <c r="C190" s="355"/>
      <c r="D190" s="26">
        <f t="shared" si="10"/>
        <v>1</v>
      </c>
      <c r="E190" s="26"/>
      <c r="F190" s="26"/>
      <c r="G190" s="27"/>
      <c r="H190" s="27"/>
      <c r="I190" s="27"/>
      <c r="J190" s="27"/>
      <c r="K190" s="27">
        <v>1</v>
      </c>
      <c r="L190" s="27"/>
    </row>
    <row r="191" spans="1:12" ht="12.95" customHeight="1" x14ac:dyDescent="0.2">
      <c r="A191" s="112" t="s">
        <v>495</v>
      </c>
      <c r="B191" s="355" t="s">
        <v>496</v>
      </c>
      <c r="C191" s="355"/>
      <c r="D191" s="26">
        <f t="shared" si="10"/>
        <v>0</v>
      </c>
      <c r="E191" s="26"/>
      <c r="F191" s="26"/>
      <c r="G191" s="27"/>
      <c r="H191" s="27"/>
      <c r="I191" s="27"/>
      <c r="J191" s="27"/>
      <c r="K191" s="27"/>
      <c r="L191" s="27"/>
    </row>
    <row r="192" spans="1:12" ht="12.95" customHeight="1" x14ac:dyDescent="0.2">
      <c r="A192" s="112" t="s">
        <v>497</v>
      </c>
      <c r="B192" s="355" t="s">
        <v>498</v>
      </c>
      <c r="C192" s="355"/>
      <c r="D192" s="26">
        <f t="shared" si="10"/>
        <v>0</v>
      </c>
      <c r="E192" s="26"/>
      <c r="F192" s="26"/>
      <c r="G192" s="27"/>
      <c r="H192" s="27"/>
      <c r="I192" s="27"/>
      <c r="J192" s="27"/>
      <c r="K192" s="27"/>
      <c r="L192" s="27"/>
    </row>
    <row r="193" spans="1:12" ht="12.95" customHeight="1" x14ac:dyDescent="0.2">
      <c r="A193" s="112" t="s">
        <v>499</v>
      </c>
      <c r="B193" s="355" t="s">
        <v>500</v>
      </c>
      <c r="C193" s="355"/>
      <c r="D193" s="26">
        <f t="shared" si="10"/>
        <v>0</v>
      </c>
      <c r="E193" s="26"/>
      <c r="F193" s="26"/>
      <c r="G193" s="27"/>
      <c r="H193" s="27"/>
      <c r="I193" s="27"/>
      <c r="J193" s="27"/>
      <c r="K193" s="27"/>
      <c r="L193" s="27"/>
    </row>
    <row r="194" spans="1:12" ht="12.95" customHeight="1" x14ac:dyDescent="0.2">
      <c r="A194" s="112" t="s">
        <v>501</v>
      </c>
      <c r="B194" s="355" t="s">
        <v>502</v>
      </c>
      <c r="C194" s="355"/>
      <c r="D194" s="26">
        <f t="shared" si="10"/>
        <v>0</v>
      </c>
      <c r="E194" s="26"/>
      <c r="F194" s="26"/>
      <c r="G194" s="27"/>
      <c r="H194" s="27"/>
      <c r="I194" s="27"/>
      <c r="J194" s="27"/>
      <c r="K194" s="27"/>
      <c r="L194" s="27"/>
    </row>
    <row r="195" spans="1:12" ht="12.95" customHeight="1" x14ac:dyDescent="0.2">
      <c r="A195" s="112" t="s">
        <v>503</v>
      </c>
      <c r="B195" s="355" t="s">
        <v>504</v>
      </c>
      <c r="C195" s="355"/>
      <c r="D195" s="26">
        <f t="shared" si="10"/>
        <v>0</v>
      </c>
      <c r="E195" s="26"/>
      <c r="F195" s="26"/>
      <c r="G195" s="27"/>
      <c r="H195" s="27"/>
      <c r="I195" s="27"/>
      <c r="J195" s="27"/>
      <c r="K195" s="27"/>
      <c r="L195" s="27"/>
    </row>
    <row r="196" spans="1:12" ht="12.95" customHeight="1" x14ac:dyDescent="0.2">
      <c r="A196" s="112" t="s">
        <v>1615</v>
      </c>
      <c r="B196" s="356" t="s">
        <v>54</v>
      </c>
      <c r="C196" s="356"/>
      <c r="D196" s="26">
        <f t="shared" si="10"/>
        <v>0</v>
      </c>
      <c r="E196" s="26"/>
      <c r="F196" s="26"/>
      <c r="G196" s="27"/>
      <c r="H196" s="27"/>
      <c r="I196" s="27"/>
      <c r="J196" s="27"/>
      <c r="K196" s="27"/>
      <c r="L196" s="27"/>
    </row>
    <row r="197" spans="1:12" ht="12.95" customHeight="1" x14ac:dyDescent="0.2">
      <c r="A197" s="112" t="s">
        <v>1615</v>
      </c>
      <c r="B197" s="356" t="s">
        <v>1</v>
      </c>
      <c r="C197" s="356"/>
      <c r="D197" s="26">
        <f t="shared" si="10"/>
        <v>2192</v>
      </c>
      <c r="E197" s="26">
        <f t="shared" ref="E197:L197" si="11">SUM(E141:E196)</f>
        <v>1165</v>
      </c>
      <c r="F197" s="26">
        <f t="shared" si="11"/>
        <v>735</v>
      </c>
      <c r="G197" s="26">
        <f t="shared" si="11"/>
        <v>701</v>
      </c>
      <c r="H197" s="26">
        <f t="shared" si="11"/>
        <v>21</v>
      </c>
      <c r="I197" s="26">
        <f t="shared" si="11"/>
        <v>10</v>
      </c>
      <c r="J197" s="26">
        <f t="shared" si="11"/>
        <v>3</v>
      </c>
      <c r="K197" s="26">
        <f t="shared" si="11"/>
        <v>290</v>
      </c>
      <c r="L197" s="26">
        <f t="shared" si="11"/>
        <v>2</v>
      </c>
    </row>
    <row r="198" spans="1:12" ht="12.95" customHeight="1" x14ac:dyDescent="0.2">
      <c r="A198" s="113" t="s">
        <v>1615</v>
      </c>
      <c r="B198" s="358" t="s">
        <v>505</v>
      </c>
      <c r="C198" s="358"/>
      <c r="D198" s="26"/>
      <c r="E198" s="115"/>
      <c r="F198" s="115"/>
      <c r="G198" s="115"/>
      <c r="H198" s="115"/>
      <c r="I198" s="115"/>
      <c r="J198" s="115"/>
      <c r="K198" s="115"/>
      <c r="L198" s="115"/>
    </row>
    <row r="199" spans="1:12" ht="12.95" customHeight="1" x14ac:dyDescent="0.2">
      <c r="A199" s="112" t="s">
        <v>506</v>
      </c>
      <c r="B199" s="355" t="s">
        <v>507</v>
      </c>
      <c r="C199" s="355"/>
      <c r="D199" s="26">
        <f t="shared" ref="D199:D225" si="12">SUM(E199,F199,K199,L199)</f>
        <v>38</v>
      </c>
      <c r="E199" s="26">
        <v>17</v>
      </c>
      <c r="F199" s="26">
        <v>21</v>
      </c>
      <c r="G199" s="27">
        <v>20</v>
      </c>
      <c r="H199" s="27">
        <v>1</v>
      </c>
      <c r="I199" s="27"/>
      <c r="J199" s="27"/>
      <c r="K199" s="27"/>
      <c r="L199" s="27"/>
    </row>
    <row r="200" spans="1:12" ht="12.95" customHeight="1" x14ac:dyDescent="0.2">
      <c r="A200" s="112" t="s">
        <v>508</v>
      </c>
      <c r="B200" s="355" t="s">
        <v>509</v>
      </c>
      <c r="C200" s="355"/>
      <c r="D200" s="26">
        <f t="shared" si="12"/>
        <v>16</v>
      </c>
      <c r="E200" s="26">
        <v>11</v>
      </c>
      <c r="F200" s="26">
        <v>4</v>
      </c>
      <c r="G200" s="27">
        <v>4</v>
      </c>
      <c r="H200" s="27"/>
      <c r="I200" s="27"/>
      <c r="J200" s="27"/>
      <c r="K200" s="27">
        <v>1</v>
      </c>
      <c r="L200" s="27"/>
    </row>
    <row r="201" spans="1:12" ht="12.95" customHeight="1" x14ac:dyDescent="0.2">
      <c r="A201" s="112" t="s">
        <v>510</v>
      </c>
      <c r="B201" s="355" t="s">
        <v>511</v>
      </c>
      <c r="C201" s="355"/>
      <c r="D201" s="26">
        <f t="shared" si="12"/>
        <v>68</v>
      </c>
      <c r="E201" s="26">
        <v>30</v>
      </c>
      <c r="F201" s="26">
        <v>32</v>
      </c>
      <c r="G201" s="27">
        <v>30</v>
      </c>
      <c r="H201" s="27">
        <v>2</v>
      </c>
      <c r="I201" s="27"/>
      <c r="J201" s="27"/>
      <c r="K201" s="27">
        <v>5</v>
      </c>
      <c r="L201" s="27">
        <v>1</v>
      </c>
    </row>
    <row r="202" spans="1:12" ht="12.95" customHeight="1" x14ac:dyDescent="0.2">
      <c r="A202" s="112" t="s">
        <v>512</v>
      </c>
      <c r="B202" s="355" t="s">
        <v>513</v>
      </c>
      <c r="C202" s="355"/>
      <c r="D202" s="26">
        <f t="shared" si="12"/>
        <v>250</v>
      </c>
      <c r="E202" s="26">
        <v>125</v>
      </c>
      <c r="F202" s="26">
        <v>99</v>
      </c>
      <c r="G202" s="27">
        <v>90</v>
      </c>
      <c r="H202" s="27">
        <v>8</v>
      </c>
      <c r="I202" s="27">
        <v>1</v>
      </c>
      <c r="J202" s="27"/>
      <c r="K202" s="27">
        <v>25</v>
      </c>
      <c r="L202" s="27">
        <v>1</v>
      </c>
    </row>
    <row r="203" spans="1:12" ht="12.95" customHeight="1" x14ac:dyDescent="0.2">
      <c r="A203" s="112" t="s">
        <v>514</v>
      </c>
      <c r="B203" s="355" t="s">
        <v>515</v>
      </c>
      <c r="C203" s="355"/>
      <c r="D203" s="26">
        <f t="shared" si="12"/>
        <v>22</v>
      </c>
      <c r="E203" s="26">
        <v>9</v>
      </c>
      <c r="F203" s="26">
        <v>11</v>
      </c>
      <c r="G203" s="27">
        <v>10</v>
      </c>
      <c r="H203" s="27">
        <v>1</v>
      </c>
      <c r="I203" s="27"/>
      <c r="J203" s="27"/>
      <c r="K203" s="27">
        <v>2</v>
      </c>
      <c r="L203" s="27"/>
    </row>
    <row r="204" spans="1:12" ht="12.95" customHeight="1" x14ac:dyDescent="0.2">
      <c r="A204" s="112" t="s">
        <v>516</v>
      </c>
      <c r="B204" s="355" t="s">
        <v>517</v>
      </c>
      <c r="C204" s="355"/>
      <c r="D204" s="26">
        <f t="shared" si="12"/>
        <v>8</v>
      </c>
      <c r="E204" s="26">
        <v>8</v>
      </c>
      <c r="F204" s="26"/>
      <c r="G204" s="27"/>
      <c r="H204" s="27"/>
      <c r="I204" s="27"/>
      <c r="J204" s="27"/>
      <c r="K204" s="27"/>
      <c r="L204" s="27"/>
    </row>
    <row r="205" spans="1:12" ht="12.95" customHeight="1" x14ac:dyDescent="0.2">
      <c r="A205" s="112" t="s">
        <v>518</v>
      </c>
      <c r="B205" s="355" t="s">
        <v>519</v>
      </c>
      <c r="C205" s="355"/>
      <c r="D205" s="26">
        <f t="shared" si="12"/>
        <v>18</v>
      </c>
      <c r="E205" s="26">
        <v>13</v>
      </c>
      <c r="F205" s="26">
        <v>5</v>
      </c>
      <c r="G205" s="27">
        <v>5</v>
      </c>
      <c r="H205" s="27"/>
      <c r="I205" s="27"/>
      <c r="J205" s="27"/>
      <c r="K205" s="27"/>
      <c r="L205" s="27"/>
    </row>
    <row r="206" spans="1:12" ht="12.95" customHeight="1" x14ac:dyDescent="0.2">
      <c r="A206" s="112" t="s">
        <v>520</v>
      </c>
      <c r="B206" s="355" t="s">
        <v>521</v>
      </c>
      <c r="C206" s="355"/>
      <c r="D206" s="26">
        <f t="shared" si="12"/>
        <v>148</v>
      </c>
      <c r="E206" s="26">
        <v>53</v>
      </c>
      <c r="F206" s="26">
        <v>84</v>
      </c>
      <c r="G206" s="27">
        <v>79</v>
      </c>
      <c r="H206" s="27">
        <v>4</v>
      </c>
      <c r="I206" s="27">
        <v>1</v>
      </c>
      <c r="J206" s="27"/>
      <c r="K206" s="27">
        <v>9</v>
      </c>
      <c r="L206" s="27">
        <v>2</v>
      </c>
    </row>
    <row r="207" spans="1:12" ht="12.95" customHeight="1" x14ac:dyDescent="0.2">
      <c r="A207" s="112" t="s">
        <v>522</v>
      </c>
      <c r="B207" s="355" t="s">
        <v>523</v>
      </c>
      <c r="C207" s="355"/>
      <c r="D207" s="26">
        <f t="shared" si="12"/>
        <v>166</v>
      </c>
      <c r="E207" s="26">
        <v>69</v>
      </c>
      <c r="F207" s="26">
        <v>81</v>
      </c>
      <c r="G207" s="27">
        <v>71</v>
      </c>
      <c r="H207" s="27">
        <v>6</v>
      </c>
      <c r="I207" s="27">
        <v>3</v>
      </c>
      <c r="J207" s="27">
        <v>1</v>
      </c>
      <c r="K207" s="27">
        <v>16</v>
      </c>
      <c r="L207" s="27"/>
    </row>
    <row r="208" spans="1:12" ht="12.95" customHeight="1" x14ac:dyDescent="0.2">
      <c r="A208" s="112" t="s">
        <v>524</v>
      </c>
      <c r="B208" s="355" t="s">
        <v>525</v>
      </c>
      <c r="C208" s="355"/>
      <c r="D208" s="26">
        <f t="shared" si="12"/>
        <v>109</v>
      </c>
      <c r="E208" s="26">
        <v>56</v>
      </c>
      <c r="F208" s="26">
        <v>40</v>
      </c>
      <c r="G208" s="27">
        <v>38</v>
      </c>
      <c r="H208" s="27">
        <v>2</v>
      </c>
      <c r="I208" s="27"/>
      <c r="J208" s="27"/>
      <c r="K208" s="27">
        <v>13</v>
      </c>
      <c r="L208" s="27"/>
    </row>
    <row r="209" spans="1:12" ht="12.95" customHeight="1" x14ac:dyDescent="0.2">
      <c r="A209" s="112" t="s">
        <v>526</v>
      </c>
      <c r="B209" s="355" t="s">
        <v>527</v>
      </c>
      <c r="C209" s="355"/>
      <c r="D209" s="26">
        <f t="shared" si="12"/>
        <v>65</v>
      </c>
      <c r="E209" s="26">
        <v>45</v>
      </c>
      <c r="F209" s="26">
        <v>16</v>
      </c>
      <c r="G209" s="27">
        <v>14</v>
      </c>
      <c r="H209" s="27">
        <v>2</v>
      </c>
      <c r="I209" s="27"/>
      <c r="J209" s="27"/>
      <c r="K209" s="27">
        <v>4</v>
      </c>
      <c r="L209" s="27"/>
    </row>
    <row r="210" spans="1:12" ht="12.95" customHeight="1" x14ac:dyDescent="0.2">
      <c r="A210" s="112" t="s">
        <v>528</v>
      </c>
      <c r="B210" s="355" t="s">
        <v>529</v>
      </c>
      <c r="C210" s="355"/>
      <c r="D210" s="26">
        <f t="shared" si="12"/>
        <v>11</v>
      </c>
      <c r="E210" s="26">
        <v>4</v>
      </c>
      <c r="F210" s="26">
        <v>4</v>
      </c>
      <c r="G210" s="27">
        <v>4</v>
      </c>
      <c r="H210" s="27"/>
      <c r="I210" s="27"/>
      <c r="J210" s="27"/>
      <c r="K210" s="27">
        <v>3</v>
      </c>
      <c r="L210" s="27"/>
    </row>
    <row r="211" spans="1:12" ht="12.95" customHeight="1" x14ac:dyDescent="0.2">
      <c r="A211" s="112" t="s">
        <v>530</v>
      </c>
      <c r="B211" s="355" t="s">
        <v>531</v>
      </c>
      <c r="C211" s="355"/>
      <c r="D211" s="26">
        <f t="shared" si="12"/>
        <v>17</v>
      </c>
      <c r="E211" s="26">
        <v>6</v>
      </c>
      <c r="F211" s="26">
        <v>11</v>
      </c>
      <c r="G211" s="27">
        <v>11</v>
      </c>
      <c r="H211" s="27"/>
      <c r="I211" s="27"/>
      <c r="J211" s="27"/>
      <c r="K211" s="27"/>
      <c r="L211" s="27"/>
    </row>
    <row r="212" spans="1:12" ht="12.95" customHeight="1" x14ac:dyDescent="0.2">
      <c r="A212" s="112" t="s">
        <v>532</v>
      </c>
      <c r="B212" s="355" t="s">
        <v>533</v>
      </c>
      <c r="C212" s="355"/>
      <c r="D212" s="26">
        <f t="shared" si="12"/>
        <v>40</v>
      </c>
      <c r="E212" s="26">
        <v>27</v>
      </c>
      <c r="F212" s="26">
        <v>8</v>
      </c>
      <c r="G212" s="27">
        <v>7</v>
      </c>
      <c r="H212" s="27"/>
      <c r="I212" s="27">
        <v>1</v>
      </c>
      <c r="J212" s="27"/>
      <c r="K212" s="27">
        <v>3</v>
      </c>
      <c r="L212" s="27">
        <v>2</v>
      </c>
    </row>
    <row r="213" spans="1:12" ht="12.95" customHeight="1" x14ac:dyDescent="0.2">
      <c r="A213" s="112" t="s">
        <v>534</v>
      </c>
      <c r="B213" s="355" t="s">
        <v>535</v>
      </c>
      <c r="C213" s="355"/>
      <c r="D213" s="26">
        <f t="shared" si="12"/>
        <v>11</v>
      </c>
      <c r="E213" s="26">
        <v>3</v>
      </c>
      <c r="F213" s="26">
        <v>7</v>
      </c>
      <c r="G213" s="27">
        <v>6</v>
      </c>
      <c r="H213" s="27">
        <v>1</v>
      </c>
      <c r="I213" s="27"/>
      <c r="J213" s="27"/>
      <c r="K213" s="27">
        <v>1</v>
      </c>
      <c r="L213" s="27"/>
    </row>
    <row r="214" spans="1:12" ht="12.95" customHeight="1" x14ac:dyDescent="0.2">
      <c r="A214" s="112" t="s">
        <v>536</v>
      </c>
      <c r="B214" s="355" t="s">
        <v>537</v>
      </c>
      <c r="C214" s="355"/>
      <c r="D214" s="26">
        <f t="shared" si="12"/>
        <v>101</v>
      </c>
      <c r="E214" s="26">
        <v>57</v>
      </c>
      <c r="F214" s="26">
        <v>34</v>
      </c>
      <c r="G214" s="27">
        <v>33</v>
      </c>
      <c r="H214" s="27">
        <v>1</v>
      </c>
      <c r="I214" s="27"/>
      <c r="J214" s="27"/>
      <c r="K214" s="27">
        <v>10</v>
      </c>
      <c r="L214" s="27"/>
    </row>
    <row r="215" spans="1:12" ht="12.95" customHeight="1" x14ac:dyDescent="0.2">
      <c r="A215" s="112" t="s">
        <v>538</v>
      </c>
      <c r="B215" s="355" t="s">
        <v>539</v>
      </c>
      <c r="C215" s="355"/>
      <c r="D215" s="26">
        <f t="shared" si="12"/>
        <v>49</v>
      </c>
      <c r="E215" s="26">
        <v>30</v>
      </c>
      <c r="F215" s="26">
        <v>11</v>
      </c>
      <c r="G215" s="27">
        <v>10</v>
      </c>
      <c r="H215" s="27"/>
      <c r="I215" s="27">
        <v>1</v>
      </c>
      <c r="J215" s="27"/>
      <c r="K215" s="27">
        <v>6</v>
      </c>
      <c r="L215" s="27">
        <v>2</v>
      </c>
    </row>
    <row r="216" spans="1:12" ht="12.95" customHeight="1" x14ac:dyDescent="0.2">
      <c r="A216" s="112" t="s">
        <v>540</v>
      </c>
      <c r="B216" s="355" t="s">
        <v>541</v>
      </c>
      <c r="C216" s="355"/>
      <c r="D216" s="26">
        <f t="shared" si="12"/>
        <v>21</v>
      </c>
      <c r="E216" s="26">
        <v>8</v>
      </c>
      <c r="F216" s="26">
        <v>9</v>
      </c>
      <c r="G216" s="27">
        <v>9</v>
      </c>
      <c r="H216" s="27"/>
      <c r="I216" s="27"/>
      <c r="J216" s="27"/>
      <c r="K216" s="27">
        <v>4</v>
      </c>
      <c r="L216" s="27"/>
    </row>
    <row r="217" spans="1:12" ht="12.95" customHeight="1" x14ac:dyDescent="0.2">
      <c r="A217" s="112" t="s">
        <v>542</v>
      </c>
      <c r="B217" s="355" t="s">
        <v>543</v>
      </c>
      <c r="C217" s="355"/>
      <c r="D217" s="26">
        <f t="shared" si="12"/>
        <v>38</v>
      </c>
      <c r="E217" s="26">
        <v>26</v>
      </c>
      <c r="F217" s="26">
        <v>9</v>
      </c>
      <c r="G217" s="27">
        <v>8</v>
      </c>
      <c r="H217" s="27">
        <v>1</v>
      </c>
      <c r="I217" s="27"/>
      <c r="J217" s="27"/>
      <c r="K217" s="27">
        <v>2</v>
      </c>
      <c r="L217" s="27">
        <v>1</v>
      </c>
    </row>
    <row r="218" spans="1:12" ht="12.95" customHeight="1" x14ac:dyDescent="0.2">
      <c r="A218" s="112" t="s">
        <v>544</v>
      </c>
      <c r="B218" s="355" t="s">
        <v>545</v>
      </c>
      <c r="C218" s="355"/>
      <c r="D218" s="26">
        <f t="shared" si="12"/>
        <v>55</v>
      </c>
      <c r="E218" s="26">
        <v>4</v>
      </c>
      <c r="F218" s="26">
        <v>47</v>
      </c>
      <c r="G218" s="27">
        <v>47</v>
      </c>
      <c r="H218" s="27"/>
      <c r="I218" s="27"/>
      <c r="J218" s="27"/>
      <c r="K218" s="27"/>
      <c r="L218" s="27">
        <v>4</v>
      </c>
    </row>
    <row r="219" spans="1:12" ht="12.95" customHeight="1" x14ac:dyDescent="0.2">
      <c r="A219" s="112" t="s">
        <v>546</v>
      </c>
      <c r="B219" s="355" t="s">
        <v>547</v>
      </c>
      <c r="C219" s="355"/>
      <c r="D219" s="26">
        <f t="shared" si="12"/>
        <v>17</v>
      </c>
      <c r="E219" s="26">
        <v>10</v>
      </c>
      <c r="F219" s="26">
        <v>7</v>
      </c>
      <c r="G219" s="27">
        <v>7</v>
      </c>
      <c r="H219" s="27"/>
      <c r="I219" s="27"/>
      <c r="J219" s="27"/>
      <c r="K219" s="27"/>
      <c r="L219" s="27"/>
    </row>
    <row r="220" spans="1:12" ht="12.95" customHeight="1" x14ac:dyDescent="0.2">
      <c r="A220" s="112" t="s">
        <v>548</v>
      </c>
      <c r="B220" s="355" t="s">
        <v>549</v>
      </c>
      <c r="C220" s="355"/>
      <c r="D220" s="26">
        <f t="shared" si="12"/>
        <v>20</v>
      </c>
      <c r="E220" s="26">
        <v>14</v>
      </c>
      <c r="F220" s="26">
        <v>3</v>
      </c>
      <c r="G220" s="27">
        <v>3</v>
      </c>
      <c r="H220" s="27"/>
      <c r="I220" s="27"/>
      <c r="J220" s="27"/>
      <c r="K220" s="27">
        <v>2</v>
      </c>
      <c r="L220" s="27">
        <v>1</v>
      </c>
    </row>
    <row r="221" spans="1:12" ht="12.95" customHeight="1" x14ac:dyDescent="0.2">
      <c r="A221" s="112" t="s">
        <v>550</v>
      </c>
      <c r="B221" s="355" t="s">
        <v>551</v>
      </c>
      <c r="C221" s="355"/>
      <c r="D221" s="26">
        <f t="shared" si="12"/>
        <v>20</v>
      </c>
      <c r="E221" s="26">
        <v>14</v>
      </c>
      <c r="F221" s="26">
        <v>4</v>
      </c>
      <c r="G221" s="27">
        <v>2</v>
      </c>
      <c r="H221" s="27">
        <v>2</v>
      </c>
      <c r="I221" s="27"/>
      <c r="J221" s="27"/>
      <c r="K221" s="27">
        <v>2</v>
      </c>
      <c r="L221" s="27"/>
    </row>
    <row r="222" spans="1:12" ht="12.95" customHeight="1" x14ac:dyDescent="0.2">
      <c r="A222" s="112" t="s">
        <v>552</v>
      </c>
      <c r="B222" s="355" t="s">
        <v>553</v>
      </c>
      <c r="C222" s="355"/>
      <c r="D222" s="26">
        <f t="shared" si="12"/>
        <v>12</v>
      </c>
      <c r="E222" s="26">
        <v>3</v>
      </c>
      <c r="F222" s="26">
        <v>9</v>
      </c>
      <c r="G222" s="27">
        <v>9</v>
      </c>
      <c r="H222" s="27"/>
      <c r="I222" s="27"/>
      <c r="J222" s="27"/>
      <c r="K222" s="27"/>
      <c r="L222" s="27"/>
    </row>
    <row r="223" spans="1:12" ht="12.95" customHeight="1" x14ac:dyDescent="0.2">
      <c r="A223" s="112" t="s">
        <v>554</v>
      </c>
      <c r="B223" s="355" t="s">
        <v>555</v>
      </c>
      <c r="C223" s="355"/>
      <c r="D223" s="26">
        <f t="shared" si="12"/>
        <v>28</v>
      </c>
      <c r="E223" s="26">
        <v>17</v>
      </c>
      <c r="F223" s="26">
        <v>8</v>
      </c>
      <c r="G223" s="27">
        <v>7</v>
      </c>
      <c r="H223" s="27">
        <v>1</v>
      </c>
      <c r="I223" s="27"/>
      <c r="J223" s="27"/>
      <c r="K223" s="27">
        <v>3</v>
      </c>
      <c r="L223" s="27"/>
    </row>
    <row r="224" spans="1:12" ht="12.95" customHeight="1" x14ac:dyDescent="0.2">
      <c r="A224" s="112" t="s">
        <v>1615</v>
      </c>
      <c r="B224" s="356" t="s">
        <v>54</v>
      </c>
      <c r="C224" s="356"/>
      <c r="D224" s="26">
        <f t="shared" si="12"/>
        <v>3</v>
      </c>
      <c r="E224" s="26">
        <v>2</v>
      </c>
      <c r="F224" s="26">
        <v>1</v>
      </c>
      <c r="G224" s="27">
        <v>1</v>
      </c>
      <c r="H224" s="27"/>
      <c r="I224" s="27"/>
      <c r="J224" s="27"/>
      <c r="K224" s="27"/>
      <c r="L224" s="27"/>
    </row>
    <row r="225" spans="1:12" ht="12.95" customHeight="1" x14ac:dyDescent="0.2">
      <c r="A225" s="112" t="s">
        <v>1615</v>
      </c>
      <c r="B225" s="356" t="s">
        <v>1</v>
      </c>
      <c r="C225" s="356"/>
      <c r="D225" s="26">
        <f t="shared" si="12"/>
        <v>1351</v>
      </c>
      <c r="E225" s="26">
        <f t="shared" ref="E225:L225" si="13">SUM(E199:E224)</f>
        <v>661</v>
      </c>
      <c r="F225" s="26">
        <f t="shared" si="13"/>
        <v>565</v>
      </c>
      <c r="G225" s="26">
        <f t="shared" si="13"/>
        <v>525</v>
      </c>
      <c r="H225" s="26">
        <f t="shared" si="13"/>
        <v>32</v>
      </c>
      <c r="I225" s="26">
        <f t="shared" si="13"/>
        <v>7</v>
      </c>
      <c r="J225" s="26">
        <f t="shared" si="13"/>
        <v>1</v>
      </c>
      <c r="K225" s="26">
        <f t="shared" si="13"/>
        <v>111</v>
      </c>
      <c r="L225" s="26">
        <f t="shared" si="13"/>
        <v>14</v>
      </c>
    </row>
    <row r="226" spans="1:12" ht="12.95" customHeight="1" x14ac:dyDescent="0.2">
      <c r="A226" s="113" t="s">
        <v>1615</v>
      </c>
      <c r="B226" s="358" t="s">
        <v>556</v>
      </c>
      <c r="C226" s="358"/>
      <c r="D226" s="26"/>
      <c r="E226" s="115"/>
      <c r="F226" s="115"/>
      <c r="G226" s="115"/>
      <c r="H226" s="115"/>
      <c r="I226" s="115"/>
      <c r="J226" s="115"/>
      <c r="K226" s="115"/>
      <c r="L226" s="115"/>
    </row>
    <row r="227" spans="1:12" ht="12.95" customHeight="1" x14ac:dyDescent="0.2">
      <c r="A227" s="112" t="s">
        <v>557</v>
      </c>
      <c r="B227" s="355" t="s">
        <v>558</v>
      </c>
      <c r="C227" s="355"/>
      <c r="D227" s="26">
        <f t="shared" ref="D227:D241" si="14">SUM(E227,F227,K227,L227)</f>
        <v>46</v>
      </c>
      <c r="E227" s="26">
        <v>20</v>
      </c>
      <c r="F227" s="26">
        <v>21</v>
      </c>
      <c r="G227" s="27">
        <v>19</v>
      </c>
      <c r="H227" s="27">
        <v>2</v>
      </c>
      <c r="I227" s="27"/>
      <c r="J227" s="27"/>
      <c r="K227" s="27">
        <v>5</v>
      </c>
      <c r="L227" s="27"/>
    </row>
    <row r="228" spans="1:12" ht="12.95" customHeight="1" x14ac:dyDescent="0.2">
      <c r="A228" s="112" t="s">
        <v>559</v>
      </c>
      <c r="B228" s="355" t="s">
        <v>560</v>
      </c>
      <c r="C228" s="355"/>
      <c r="D228" s="26">
        <f t="shared" si="14"/>
        <v>22</v>
      </c>
      <c r="E228" s="26">
        <v>7</v>
      </c>
      <c r="F228" s="26">
        <v>9</v>
      </c>
      <c r="G228" s="27">
        <v>8</v>
      </c>
      <c r="H228" s="27">
        <v>1</v>
      </c>
      <c r="I228" s="27"/>
      <c r="J228" s="27"/>
      <c r="K228" s="27">
        <v>5</v>
      </c>
      <c r="L228" s="27">
        <v>1</v>
      </c>
    </row>
    <row r="229" spans="1:12" ht="12.95" customHeight="1" x14ac:dyDescent="0.2">
      <c r="A229" s="112" t="s">
        <v>561</v>
      </c>
      <c r="B229" s="355" t="s">
        <v>562</v>
      </c>
      <c r="C229" s="355"/>
      <c r="D229" s="26">
        <f t="shared" si="14"/>
        <v>59</v>
      </c>
      <c r="E229" s="26">
        <v>23</v>
      </c>
      <c r="F229" s="26">
        <v>27</v>
      </c>
      <c r="G229" s="27">
        <v>26</v>
      </c>
      <c r="H229" s="27"/>
      <c r="I229" s="27">
        <v>1</v>
      </c>
      <c r="J229" s="27"/>
      <c r="K229" s="27">
        <v>9</v>
      </c>
      <c r="L229" s="27"/>
    </row>
    <row r="230" spans="1:12" ht="12.95" customHeight="1" x14ac:dyDescent="0.2">
      <c r="A230" s="112" t="s">
        <v>563</v>
      </c>
      <c r="B230" s="355" t="s">
        <v>564</v>
      </c>
      <c r="C230" s="355"/>
      <c r="D230" s="26">
        <f t="shared" si="14"/>
        <v>30</v>
      </c>
      <c r="E230" s="26">
        <v>15</v>
      </c>
      <c r="F230" s="26">
        <v>15</v>
      </c>
      <c r="G230" s="27">
        <v>15</v>
      </c>
      <c r="H230" s="27"/>
      <c r="I230" s="27"/>
      <c r="J230" s="27"/>
      <c r="K230" s="27"/>
      <c r="L230" s="27"/>
    </row>
    <row r="231" spans="1:12" ht="12.95" customHeight="1" x14ac:dyDescent="0.2">
      <c r="A231" s="112" t="s">
        <v>565</v>
      </c>
      <c r="B231" s="355" t="s">
        <v>566</v>
      </c>
      <c r="C231" s="355"/>
      <c r="D231" s="26">
        <f t="shared" si="14"/>
        <v>46</v>
      </c>
      <c r="E231" s="26">
        <v>16</v>
      </c>
      <c r="F231" s="26">
        <v>21</v>
      </c>
      <c r="G231" s="27">
        <v>21</v>
      </c>
      <c r="H231" s="27"/>
      <c r="I231" s="27"/>
      <c r="J231" s="27"/>
      <c r="K231" s="27">
        <v>7</v>
      </c>
      <c r="L231" s="27">
        <v>2</v>
      </c>
    </row>
    <row r="232" spans="1:12" ht="12.95" customHeight="1" x14ac:dyDescent="0.2">
      <c r="A232" s="112" t="s">
        <v>567</v>
      </c>
      <c r="B232" s="355" t="s">
        <v>568</v>
      </c>
      <c r="C232" s="355"/>
      <c r="D232" s="26">
        <f t="shared" si="14"/>
        <v>44</v>
      </c>
      <c r="E232" s="26">
        <v>21</v>
      </c>
      <c r="F232" s="26">
        <v>17</v>
      </c>
      <c r="G232" s="27">
        <v>17</v>
      </c>
      <c r="H232" s="27"/>
      <c r="I232" s="27"/>
      <c r="J232" s="27"/>
      <c r="K232" s="27">
        <v>6</v>
      </c>
      <c r="L232" s="27"/>
    </row>
    <row r="233" spans="1:12" ht="12.95" customHeight="1" x14ac:dyDescent="0.2">
      <c r="A233" s="112" t="s">
        <v>569</v>
      </c>
      <c r="B233" s="355" t="s">
        <v>570</v>
      </c>
      <c r="C233" s="355"/>
      <c r="D233" s="26">
        <f t="shared" si="14"/>
        <v>209</v>
      </c>
      <c r="E233" s="26">
        <v>98</v>
      </c>
      <c r="F233" s="26">
        <v>81</v>
      </c>
      <c r="G233" s="27">
        <v>75</v>
      </c>
      <c r="H233" s="27">
        <v>4</v>
      </c>
      <c r="I233" s="27">
        <v>2</v>
      </c>
      <c r="J233" s="27"/>
      <c r="K233" s="27">
        <v>29</v>
      </c>
      <c r="L233" s="27">
        <v>1</v>
      </c>
    </row>
    <row r="234" spans="1:12" ht="12.95" customHeight="1" x14ac:dyDescent="0.2">
      <c r="A234" s="112" t="s">
        <v>571</v>
      </c>
      <c r="B234" s="355" t="s">
        <v>572</v>
      </c>
      <c r="C234" s="355"/>
      <c r="D234" s="26">
        <f t="shared" si="14"/>
        <v>20</v>
      </c>
      <c r="E234" s="26">
        <v>9</v>
      </c>
      <c r="F234" s="26">
        <v>10</v>
      </c>
      <c r="G234" s="27">
        <v>10</v>
      </c>
      <c r="H234" s="27"/>
      <c r="I234" s="27"/>
      <c r="J234" s="27"/>
      <c r="K234" s="27">
        <v>1</v>
      </c>
      <c r="L234" s="27"/>
    </row>
    <row r="235" spans="1:12" ht="12.95" customHeight="1" x14ac:dyDescent="0.2">
      <c r="A235" s="112" t="s">
        <v>573</v>
      </c>
      <c r="B235" s="355" t="s">
        <v>574</v>
      </c>
      <c r="C235" s="355"/>
      <c r="D235" s="26">
        <f t="shared" si="14"/>
        <v>63</v>
      </c>
      <c r="E235" s="26">
        <v>40</v>
      </c>
      <c r="F235" s="26">
        <v>20</v>
      </c>
      <c r="G235" s="27">
        <v>20</v>
      </c>
      <c r="H235" s="27"/>
      <c r="I235" s="27"/>
      <c r="J235" s="27"/>
      <c r="K235" s="27">
        <v>3</v>
      </c>
      <c r="L235" s="27"/>
    </row>
    <row r="236" spans="1:12" ht="12.95" customHeight="1" x14ac:dyDescent="0.2">
      <c r="A236" s="112" t="s">
        <v>575</v>
      </c>
      <c r="B236" s="355" t="s">
        <v>576</v>
      </c>
      <c r="C236" s="355"/>
      <c r="D236" s="26">
        <f t="shared" si="14"/>
        <v>69</v>
      </c>
      <c r="E236" s="26">
        <v>31</v>
      </c>
      <c r="F236" s="26">
        <v>30</v>
      </c>
      <c r="G236" s="27">
        <v>28</v>
      </c>
      <c r="H236" s="27">
        <v>1</v>
      </c>
      <c r="I236" s="27">
        <v>1</v>
      </c>
      <c r="J236" s="27"/>
      <c r="K236" s="27">
        <v>8</v>
      </c>
      <c r="L236" s="27"/>
    </row>
    <row r="237" spans="1:12" ht="12.95" customHeight="1" x14ac:dyDescent="0.2">
      <c r="A237" s="112" t="s">
        <v>577</v>
      </c>
      <c r="B237" s="355" t="s">
        <v>578</v>
      </c>
      <c r="C237" s="355"/>
      <c r="D237" s="26">
        <f t="shared" si="14"/>
        <v>83</v>
      </c>
      <c r="E237" s="26">
        <v>43</v>
      </c>
      <c r="F237" s="26">
        <v>29</v>
      </c>
      <c r="G237" s="27">
        <v>27</v>
      </c>
      <c r="H237" s="27">
        <v>2</v>
      </c>
      <c r="I237" s="27"/>
      <c r="J237" s="27"/>
      <c r="K237" s="27">
        <v>11</v>
      </c>
      <c r="L237" s="27"/>
    </row>
    <row r="238" spans="1:12" ht="12.95" customHeight="1" x14ac:dyDescent="0.2">
      <c r="A238" s="112" t="s">
        <v>579</v>
      </c>
      <c r="B238" s="355" t="s">
        <v>580</v>
      </c>
      <c r="C238" s="355"/>
      <c r="D238" s="26">
        <f t="shared" si="14"/>
        <v>194</v>
      </c>
      <c r="E238" s="26">
        <v>92</v>
      </c>
      <c r="F238" s="26">
        <v>77</v>
      </c>
      <c r="G238" s="27">
        <v>68</v>
      </c>
      <c r="H238" s="27">
        <v>9</v>
      </c>
      <c r="I238" s="27"/>
      <c r="J238" s="27"/>
      <c r="K238" s="27">
        <v>19</v>
      </c>
      <c r="L238" s="27">
        <v>6</v>
      </c>
    </row>
    <row r="239" spans="1:12" ht="12.95" customHeight="1" x14ac:dyDescent="0.2">
      <c r="A239" s="112" t="s">
        <v>581</v>
      </c>
      <c r="B239" s="355" t="s">
        <v>582</v>
      </c>
      <c r="C239" s="355"/>
      <c r="D239" s="26">
        <f t="shared" si="14"/>
        <v>74</v>
      </c>
      <c r="E239" s="26">
        <v>31</v>
      </c>
      <c r="F239" s="26">
        <v>38</v>
      </c>
      <c r="G239" s="27">
        <v>36</v>
      </c>
      <c r="H239" s="27">
        <v>2</v>
      </c>
      <c r="I239" s="27"/>
      <c r="J239" s="27"/>
      <c r="K239" s="27">
        <v>3</v>
      </c>
      <c r="L239" s="27">
        <v>2</v>
      </c>
    </row>
    <row r="240" spans="1:12" ht="12.95" customHeight="1" x14ac:dyDescent="0.2">
      <c r="A240" s="112" t="s">
        <v>1615</v>
      </c>
      <c r="B240" s="356" t="s">
        <v>54</v>
      </c>
      <c r="C240" s="356"/>
      <c r="D240" s="26">
        <f t="shared" si="14"/>
        <v>2</v>
      </c>
      <c r="E240" s="26"/>
      <c r="F240" s="26"/>
      <c r="G240" s="27"/>
      <c r="H240" s="27"/>
      <c r="I240" s="27"/>
      <c r="J240" s="27"/>
      <c r="K240" s="27">
        <v>2</v>
      </c>
      <c r="L240" s="27"/>
    </row>
    <row r="241" spans="1:12" ht="12.95" customHeight="1" x14ac:dyDescent="0.2">
      <c r="A241" s="112" t="s">
        <v>1615</v>
      </c>
      <c r="B241" s="356" t="s">
        <v>1</v>
      </c>
      <c r="C241" s="356"/>
      <c r="D241" s="26">
        <f t="shared" si="14"/>
        <v>961</v>
      </c>
      <c r="E241" s="26">
        <f t="shared" ref="E241:L241" si="15">SUM(E227:E240)</f>
        <v>446</v>
      </c>
      <c r="F241" s="26">
        <f t="shared" si="15"/>
        <v>395</v>
      </c>
      <c r="G241" s="26">
        <f t="shared" si="15"/>
        <v>370</v>
      </c>
      <c r="H241" s="26">
        <f t="shared" si="15"/>
        <v>21</v>
      </c>
      <c r="I241" s="26">
        <f t="shared" si="15"/>
        <v>4</v>
      </c>
      <c r="J241" s="26">
        <f t="shared" si="15"/>
        <v>0</v>
      </c>
      <c r="K241" s="26">
        <f t="shared" si="15"/>
        <v>108</v>
      </c>
      <c r="L241" s="26">
        <f t="shared" si="15"/>
        <v>12</v>
      </c>
    </row>
    <row r="242" spans="1:12" ht="12.95" customHeight="1" x14ac:dyDescent="0.2">
      <c r="A242" s="113" t="s">
        <v>1615</v>
      </c>
      <c r="B242" s="358" t="s">
        <v>583</v>
      </c>
      <c r="C242" s="358"/>
      <c r="D242" s="26"/>
      <c r="E242" s="115"/>
      <c r="F242" s="115"/>
      <c r="G242" s="115"/>
      <c r="H242" s="115"/>
      <c r="I242" s="115"/>
      <c r="J242" s="115"/>
      <c r="K242" s="115"/>
      <c r="L242" s="115"/>
    </row>
    <row r="243" spans="1:12" ht="12.95" customHeight="1" x14ac:dyDescent="0.2">
      <c r="A243" s="112" t="s">
        <v>584</v>
      </c>
      <c r="B243" s="355" t="s">
        <v>585</v>
      </c>
      <c r="C243" s="355"/>
      <c r="D243" s="26">
        <f t="shared" ref="D243:D272" si="16">SUM(E243,F243,K243,L243)</f>
        <v>187</v>
      </c>
      <c r="E243" s="26">
        <v>122</v>
      </c>
      <c r="F243" s="26">
        <v>55</v>
      </c>
      <c r="G243" s="27">
        <v>51</v>
      </c>
      <c r="H243" s="27">
        <v>4</v>
      </c>
      <c r="I243" s="27"/>
      <c r="J243" s="27"/>
      <c r="K243" s="27">
        <v>10</v>
      </c>
      <c r="L243" s="27"/>
    </row>
    <row r="244" spans="1:12" ht="12.95" customHeight="1" x14ac:dyDescent="0.2">
      <c r="A244" s="112" t="s">
        <v>586</v>
      </c>
      <c r="B244" s="355" t="s">
        <v>587</v>
      </c>
      <c r="C244" s="355"/>
      <c r="D244" s="26">
        <f t="shared" si="16"/>
        <v>65</v>
      </c>
      <c r="E244" s="26">
        <v>40</v>
      </c>
      <c r="F244" s="26">
        <v>19</v>
      </c>
      <c r="G244" s="27">
        <v>17</v>
      </c>
      <c r="H244" s="27">
        <v>1</v>
      </c>
      <c r="I244" s="27">
        <v>1</v>
      </c>
      <c r="J244" s="27"/>
      <c r="K244" s="27">
        <v>6</v>
      </c>
      <c r="L244" s="27"/>
    </row>
    <row r="245" spans="1:12" ht="12.95" customHeight="1" x14ac:dyDescent="0.2">
      <c r="A245" s="112" t="s">
        <v>588</v>
      </c>
      <c r="B245" s="355" t="s">
        <v>589</v>
      </c>
      <c r="C245" s="355"/>
      <c r="D245" s="26">
        <f t="shared" si="16"/>
        <v>16</v>
      </c>
      <c r="E245" s="26">
        <v>7</v>
      </c>
      <c r="F245" s="26">
        <v>9</v>
      </c>
      <c r="G245" s="27">
        <v>9</v>
      </c>
      <c r="H245" s="27"/>
      <c r="I245" s="27"/>
      <c r="J245" s="27"/>
      <c r="K245" s="27"/>
      <c r="L245" s="27"/>
    </row>
    <row r="246" spans="1:12" ht="12.95" customHeight="1" x14ac:dyDescent="0.2">
      <c r="A246" s="112" t="s">
        <v>590</v>
      </c>
      <c r="B246" s="355" t="s">
        <v>591</v>
      </c>
      <c r="C246" s="355"/>
      <c r="D246" s="26">
        <f t="shared" si="16"/>
        <v>14</v>
      </c>
      <c r="E246" s="26">
        <v>7</v>
      </c>
      <c r="F246" s="26">
        <v>6</v>
      </c>
      <c r="G246" s="27">
        <v>5</v>
      </c>
      <c r="H246" s="27">
        <v>1</v>
      </c>
      <c r="I246" s="27"/>
      <c r="J246" s="27"/>
      <c r="K246" s="27">
        <v>1</v>
      </c>
      <c r="L246" s="27"/>
    </row>
    <row r="247" spans="1:12" ht="12.95" customHeight="1" x14ac:dyDescent="0.2">
      <c r="A247" s="112" t="s">
        <v>592</v>
      </c>
      <c r="B247" s="355" t="s">
        <v>593</v>
      </c>
      <c r="C247" s="355"/>
      <c r="D247" s="26">
        <f t="shared" si="16"/>
        <v>88</v>
      </c>
      <c r="E247" s="26">
        <v>46</v>
      </c>
      <c r="F247" s="26">
        <v>34</v>
      </c>
      <c r="G247" s="27">
        <v>34</v>
      </c>
      <c r="H247" s="27"/>
      <c r="I247" s="27"/>
      <c r="J247" s="27"/>
      <c r="K247" s="27">
        <v>7</v>
      </c>
      <c r="L247" s="27">
        <v>1</v>
      </c>
    </row>
    <row r="248" spans="1:12" ht="12.95" customHeight="1" x14ac:dyDescent="0.2">
      <c r="A248" s="112" t="s">
        <v>594</v>
      </c>
      <c r="B248" s="355" t="s">
        <v>595</v>
      </c>
      <c r="C248" s="355"/>
      <c r="D248" s="26">
        <f t="shared" si="16"/>
        <v>19</v>
      </c>
      <c r="E248" s="26">
        <v>8</v>
      </c>
      <c r="F248" s="26">
        <v>9</v>
      </c>
      <c r="G248" s="27">
        <v>9</v>
      </c>
      <c r="H248" s="27"/>
      <c r="I248" s="27"/>
      <c r="J248" s="27"/>
      <c r="K248" s="27">
        <v>2</v>
      </c>
      <c r="L248" s="27"/>
    </row>
    <row r="249" spans="1:12" ht="12.95" customHeight="1" x14ac:dyDescent="0.2">
      <c r="A249" s="112" t="s">
        <v>596</v>
      </c>
      <c r="B249" s="355" t="s">
        <v>597</v>
      </c>
      <c r="C249" s="355"/>
      <c r="D249" s="26">
        <f t="shared" si="16"/>
        <v>55</v>
      </c>
      <c r="E249" s="26">
        <v>23</v>
      </c>
      <c r="F249" s="26">
        <v>30</v>
      </c>
      <c r="G249" s="27">
        <v>30</v>
      </c>
      <c r="H249" s="27"/>
      <c r="I249" s="27"/>
      <c r="J249" s="27"/>
      <c r="K249" s="27">
        <v>2</v>
      </c>
      <c r="L249" s="27"/>
    </row>
    <row r="250" spans="1:12" ht="12.95" customHeight="1" x14ac:dyDescent="0.2">
      <c r="A250" s="112" t="s">
        <v>598</v>
      </c>
      <c r="B250" s="355" t="s">
        <v>599</v>
      </c>
      <c r="C250" s="355"/>
      <c r="D250" s="26">
        <f t="shared" si="16"/>
        <v>129</v>
      </c>
      <c r="E250" s="26">
        <v>82</v>
      </c>
      <c r="F250" s="26">
        <v>33</v>
      </c>
      <c r="G250" s="27">
        <v>32</v>
      </c>
      <c r="H250" s="27">
        <v>1</v>
      </c>
      <c r="I250" s="27"/>
      <c r="J250" s="27"/>
      <c r="K250" s="27">
        <v>11</v>
      </c>
      <c r="L250" s="27">
        <v>3</v>
      </c>
    </row>
    <row r="251" spans="1:12" ht="12.95" customHeight="1" x14ac:dyDescent="0.2">
      <c r="A251" s="112" t="s">
        <v>600</v>
      </c>
      <c r="B251" s="355" t="s">
        <v>601</v>
      </c>
      <c r="C251" s="355"/>
      <c r="D251" s="26">
        <f t="shared" si="16"/>
        <v>72</v>
      </c>
      <c r="E251" s="26">
        <v>45</v>
      </c>
      <c r="F251" s="26">
        <v>23</v>
      </c>
      <c r="G251" s="27">
        <v>23</v>
      </c>
      <c r="H251" s="27"/>
      <c r="I251" s="27"/>
      <c r="J251" s="27"/>
      <c r="K251" s="27">
        <v>3</v>
      </c>
      <c r="L251" s="27">
        <v>1</v>
      </c>
    </row>
    <row r="252" spans="1:12" ht="12.95" customHeight="1" x14ac:dyDescent="0.2">
      <c r="A252" s="112" t="s">
        <v>602</v>
      </c>
      <c r="B252" s="355" t="s">
        <v>603</v>
      </c>
      <c r="C252" s="355"/>
      <c r="D252" s="26">
        <f t="shared" si="16"/>
        <v>92</v>
      </c>
      <c r="E252" s="26">
        <v>56</v>
      </c>
      <c r="F252" s="26">
        <v>32</v>
      </c>
      <c r="G252" s="27">
        <v>30</v>
      </c>
      <c r="H252" s="27">
        <v>1</v>
      </c>
      <c r="I252" s="27">
        <v>1</v>
      </c>
      <c r="J252" s="27"/>
      <c r="K252" s="27">
        <v>3</v>
      </c>
      <c r="L252" s="27">
        <v>1</v>
      </c>
    </row>
    <row r="253" spans="1:12" ht="12.95" customHeight="1" x14ac:dyDescent="0.2">
      <c r="A253" s="112" t="s">
        <v>604</v>
      </c>
      <c r="B253" s="355" t="s">
        <v>605</v>
      </c>
      <c r="C253" s="355"/>
      <c r="D253" s="26">
        <f t="shared" si="16"/>
        <v>37</v>
      </c>
      <c r="E253" s="26">
        <v>23</v>
      </c>
      <c r="F253" s="26">
        <v>9</v>
      </c>
      <c r="G253" s="27">
        <v>9</v>
      </c>
      <c r="H253" s="27"/>
      <c r="I253" s="27"/>
      <c r="J253" s="27"/>
      <c r="K253" s="27">
        <v>4</v>
      </c>
      <c r="L253" s="27">
        <v>1</v>
      </c>
    </row>
    <row r="254" spans="1:12" ht="12.95" customHeight="1" x14ac:dyDescent="0.2">
      <c r="A254" s="112" t="s">
        <v>606</v>
      </c>
      <c r="B254" s="355" t="s">
        <v>607</v>
      </c>
      <c r="C254" s="355"/>
      <c r="D254" s="26">
        <f t="shared" si="16"/>
        <v>202</v>
      </c>
      <c r="E254" s="26">
        <v>123</v>
      </c>
      <c r="F254" s="26">
        <v>62</v>
      </c>
      <c r="G254" s="27">
        <v>59</v>
      </c>
      <c r="H254" s="27">
        <v>2</v>
      </c>
      <c r="I254" s="27">
        <v>1</v>
      </c>
      <c r="J254" s="27"/>
      <c r="K254" s="27">
        <v>15</v>
      </c>
      <c r="L254" s="27">
        <v>2</v>
      </c>
    </row>
    <row r="255" spans="1:12" ht="12.95" customHeight="1" x14ac:dyDescent="0.2">
      <c r="A255" s="112" t="s">
        <v>608</v>
      </c>
      <c r="B255" s="355" t="s">
        <v>609</v>
      </c>
      <c r="C255" s="355"/>
      <c r="D255" s="26">
        <f t="shared" si="16"/>
        <v>32</v>
      </c>
      <c r="E255" s="26">
        <v>24</v>
      </c>
      <c r="F255" s="26">
        <v>6</v>
      </c>
      <c r="G255" s="27">
        <v>6</v>
      </c>
      <c r="H255" s="27"/>
      <c r="I255" s="27"/>
      <c r="J255" s="27"/>
      <c r="K255" s="27">
        <v>2</v>
      </c>
      <c r="L255" s="27"/>
    </row>
    <row r="256" spans="1:12" ht="12.95" customHeight="1" x14ac:dyDescent="0.2">
      <c r="A256" s="112" t="s">
        <v>610</v>
      </c>
      <c r="B256" s="355" t="s">
        <v>611</v>
      </c>
      <c r="C256" s="355"/>
      <c r="D256" s="26">
        <f t="shared" si="16"/>
        <v>131</v>
      </c>
      <c r="E256" s="26">
        <v>88</v>
      </c>
      <c r="F256" s="26">
        <v>33</v>
      </c>
      <c r="G256" s="27">
        <v>28</v>
      </c>
      <c r="H256" s="27">
        <v>4</v>
      </c>
      <c r="I256" s="27">
        <v>1</v>
      </c>
      <c r="J256" s="27"/>
      <c r="K256" s="27">
        <v>10</v>
      </c>
      <c r="L256" s="27"/>
    </row>
    <row r="257" spans="1:12" ht="12.95" customHeight="1" x14ac:dyDescent="0.2">
      <c r="A257" s="112" t="s">
        <v>612</v>
      </c>
      <c r="B257" s="355" t="s">
        <v>613</v>
      </c>
      <c r="C257" s="355"/>
      <c r="D257" s="26">
        <f t="shared" si="16"/>
        <v>210</v>
      </c>
      <c r="E257" s="26">
        <v>127</v>
      </c>
      <c r="F257" s="26">
        <v>67</v>
      </c>
      <c r="G257" s="27">
        <v>62</v>
      </c>
      <c r="H257" s="27">
        <v>4</v>
      </c>
      <c r="I257" s="27">
        <v>1</v>
      </c>
      <c r="J257" s="27"/>
      <c r="K257" s="27">
        <v>14</v>
      </c>
      <c r="L257" s="27">
        <v>2</v>
      </c>
    </row>
    <row r="258" spans="1:12" ht="12.95" customHeight="1" x14ac:dyDescent="0.2">
      <c r="A258" s="112" t="s">
        <v>614</v>
      </c>
      <c r="B258" s="355" t="s">
        <v>615</v>
      </c>
      <c r="C258" s="355"/>
      <c r="D258" s="26">
        <f t="shared" si="16"/>
        <v>27</v>
      </c>
      <c r="E258" s="26">
        <v>18</v>
      </c>
      <c r="F258" s="26">
        <v>7</v>
      </c>
      <c r="G258" s="27">
        <v>6</v>
      </c>
      <c r="H258" s="27">
        <v>1</v>
      </c>
      <c r="I258" s="27"/>
      <c r="J258" s="27"/>
      <c r="K258" s="27">
        <v>2</v>
      </c>
      <c r="L258" s="27"/>
    </row>
    <row r="259" spans="1:12" ht="12.95" customHeight="1" x14ac:dyDescent="0.2">
      <c r="A259" s="112" t="s">
        <v>616</v>
      </c>
      <c r="B259" s="355" t="s">
        <v>617</v>
      </c>
      <c r="C259" s="355"/>
      <c r="D259" s="26">
        <f t="shared" si="16"/>
        <v>45</v>
      </c>
      <c r="E259" s="26">
        <v>30</v>
      </c>
      <c r="F259" s="26">
        <v>12</v>
      </c>
      <c r="G259" s="27">
        <v>11</v>
      </c>
      <c r="H259" s="27"/>
      <c r="I259" s="27">
        <v>1</v>
      </c>
      <c r="J259" s="27"/>
      <c r="K259" s="27">
        <v>3</v>
      </c>
      <c r="L259" s="27"/>
    </row>
    <row r="260" spans="1:12" ht="12.95" customHeight="1" x14ac:dyDescent="0.2">
      <c r="A260" s="112" t="s">
        <v>618</v>
      </c>
      <c r="B260" s="355" t="s">
        <v>619</v>
      </c>
      <c r="C260" s="355"/>
      <c r="D260" s="26">
        <f t="shared" si="16"/>
        <v>234</v>
      </c>
      <c r="E260" s="26">
        <v>149</v>
      </c>
      <c r="F260" s="26">
        <v>58</v>
      </c>
      <c r="G260" s="27">
        <v>57</v>
      </c>
      <c r="H260" s="27"/>
      <c r="I260" s="27"/>
      <c r="J260" s="27">
        <v>1</v>
      </c>
      <c r="K260" s="27">
        <v>25</v>
      </c>
      <c r="L260" s="27">
        <v>2</v>
      </c>
    </row>
    <row r="261" spans="1:12" ht="12.95" customHeight="1" x14ac:dyDescent="0.2">
      <c r="A261" s="112" t="s">
        <v>620</v>
      </c>
      <c r="B261" s="355" t="s">
        <v>621</v>
      </c>
      <c r="C261" s="355"/>
      <c r="D261" s="26">
        <f t="shared" si="16"/>
        <v>58</v>
      </c>
      <c r="E261" s="26">
        <v>36</v>
      </c>
      <c r="F261" s="26">
        <v>19</v>
      </c>
      <c r="G261" s="27">
        <v>17</v>
      </c>
      <c r="H261" s="27">
        <v>1</v>
      </c>
      <c r="I261" s="27">
        <v>1</v>
      </c>
      <c r="J261" s="27"/>
      <c r="K261" s="27">
        <v>3</v>
      </c>
      <c r="L261" s="27"/>
    </row>
    <row r="262" spans="1:12" ht="12.95" customHeight="1" x14ac:dyDescent="0.2">
      <c r="A262" s="112" t="s">
        <v>622</v>
      </c>
      <c r="B262" s="355" t="s">
        <v>623</v>
      </c>
      <c r="C262" s="355"/>
      <c r="D262" s="26">
        <f t="shared" si="16"/>
        <v>25</v>
      </c>
      <c r="E262" s="26">
        <v>20</v>
      </c>
      <c r="F262" s="26">
        <v>4</v>
      </c>
      <c r="G262" s="27">
        <v>4</v>
      </c>
      <c r="H262" s="27"/>
      <c r="I262" s="27"/>
      <c r="J262" s="27"/>
      <c r="K262" s="27">
        <v>1</v>
      </c>
      <c r="L262" s="27"/>
    </row>
    <row r="263" spans="1:12" ht="12.95" customHeight="1" x14ac:dyDescent="0.2">
      <c r="A263" s="112" t="s">
        <v>624</v>
      </c>
      <c r="B263" s="355" t="s">
        <v>625</v>
      </c>
      <c r="C263" s="355"/>
      <c r="D263" s="26">
        <f t="shared" si="16"/>
        <v>25</v>
      </c>
      <c r="E263" s="26">
        <v>18</v>
      </c>
      <c r="F263" s="26">
        <v>5</v>
      </c>
      <c r="G263" s="27">
        <v>4</v>
      </c>
      <c r="H263" s="27"/>
      <c r="I263" s="27">
        <v>1</v>
      </c>
      <c r="J263" s="27"/>
      <c r="K263" s="27">
        <v>2</v>
      </c>
      <c r="L263" s="27"/>
    </row>
    <row r="264" spans="1:12" ht="12.95" customHeight="1" x14ac:dyDescent="0.2">
      <c r="A264" s="112" t="s">
        <v>626</v>
      </c>
      <c r="B264" s="355" t="s">
        <v>627</v>
      </c>
      <c r="C264" s="355"/>
      <c r="D264" s="26">
        <f t="shared" si="16"/>
        <v>18</v>
      </c>
      <c r="E264" s="26">
        <v>11</v>
      </c>
      <c r="F264" s="26">
        <v>6</v>
      </c>
      <c r="G264" s="27">
        <v>6</v>
      </c>
      <c r="H264" s="27"/>
      <c r="I264" s="27"/>
      <c r="J264" s="27"/>
      <c r="K264" s="27">
        <v>1</v>
      </c>
      <c r="L264" s="27"/>
    </row>
    <row r="265" spans="1:12" ht="12.95" customHeight="1" x14ac:dyDescent="0.2">
      <c r="A265" s="112" t="s">
        <v>628</v>
      </c>
      <c r="B265" s="355" t="s">
        <v>629</v>
      </c>
      <c r="C265" s="355"/>
      <c r="D265" s="26">
        <f t="shared" si="16"/>
        <v>10</v>
      </c>
      <c r="E265" s="26">
        <v>8</v>
      </c>
      <c r="F265" s="26">
        <v>2</v>
      </c>
      <c r="G265" s="27">
        <v>2</v>
      </c>
      <c r="H265" s="27"/>
      <c r="I265" s="27"/>
      <c r="J265" s="27"/>
      <c r="K265" s="27"/>
      <c r="L265" s="27"/>
    </row>
    <row r="266" spans="1:12" ht="12.95" customHeight="1" x14ac:dyDescent="0.2">
      <c r="A266" s="112" t="s">
        <v>630</v>
      </c>
      <c r="B266" s="355" t="s">
        <v>631</v>
      </c>
      <c r="C266" s="355"/>
      <c r="D266" s="26">
        <f t="shared" si="16"/>
        <v>61</v>
      </c>
      <c r="E266" s="26">
        <v>46</v>
      </c>
      <c r="F266" s="26">
        <v>11</v>
      </c>
      <c r="G266" s="27">
        <v>11</v>
      </c>
      <c r="H266" s="27"/>
      <c r="I266" s="27"/>
      <c r="J266" s="27"/>
      <c r="K266" s="27">
        <v>4</v>
      </c>
      <c r="L266" s="27"/>
    </row>
    <row r="267" spans="1:12" ht="12.95" customHeight="1" x14ac:dyDescent="0.2">
      <c r="A267" s="112" t="s">
        <v>632</v>
      </c>
      <c r="B267" s="355" t="s">
        <v>633</v>
      </c>
      <c r="C267" s="355"/>
      <c r="D267" s="26">
        <f t="shared" si="16"/>
        <v>104</v>
      </c>
      <c r="E267" s="26">
        <v>70</v>
      </c>
      <c r="F267" s="26">
        <v>29</v>
      </c>
      <c r="G267" s="27">
        <v>22</v>
      </c>
      <c r="H267" s="27">
        <v>4</v>
      </c>
      <c r="I267" s="27">
        <v>2</v>
      </c>
      <c r="J267" s="27">
        <v>1</v>
      </c>
      <c r="K267" s="27">
        <v>4</v>
      </c>
      <c r="L267" s="27">
        <v>1</v>
      </c>
    </row>
    <row r="268" spans="1:12" ht="12.95" customHeight="1" x14ac:dyDescent="0.2">
      <c r="A268" s="112" t="s">
        <v>634</v>
      </c>
      <c r="B268" s="355" t="s">
        <v>635</v>
      </c>
      <c r="C268" s="355"/>
      <c r="D268" s="26">
        <f t="shared" si="16"/>
        <v>30</v>
      </c>
      <c r="E268" s="26">
        <v>23</v>
      </c>
      <c r="F268" s="26">
        <v>5</v>
      </c>
      <c r="G268" s="27">
        <v>5</v>
      </c>
      <c r="H268" s="27"/>
      <c r="I268" s="27"/>
      <c r="J268" s="27"/>
      <c r="K268" s="27">
        <v>2</v>
      </c>
      <c r="L268" s="27"/>
    </row>
    <row r="269" spans="1:12" ht="12.95" customHeight="1" x14ac:dyDescent="0.2">
      <c r="A269" s="112" t="s">
        <v>636</v>
      </c>
      <c r="B269" s="355" t="s">
        <v>637</v>
      </c>
      <c r="C269" s="355"/>
      <c r="D269" s="26">
        <f t="shared" si="16"/>
        <v>190</v>
      </c>
      <c r="E269" s="26">
        <v>114</v>
      </c>
      <c r="F269" s="26">
        <v>64</v>
      </c>
      <c r="G269" s="27">
        <v>62</v>
      </c>
      <c r="H269" s="27">
        <v>2</v>
      </c>
      <c r="I269" s="27"/>
      <c r="J269" s="27"/>
      <c r="K269" s="27">
        <v>11</v>
      </c>
      <c r="L269" s="27">
        <v>1</v>
      </c>
    </row>
    <row r="270" spans="1:12" ht="12.95" customHeight="1" x14ac:dyDescent="0.2">
      <c r="A270" s="112" t="s">
        <v>638</v>
      </c>
      <c r="B270" s="355" t="s">
        <v>639</v>
      </c>
      <c r="C270" s="355"/>
      <c r="D270" s="26">
        <f t="shared" si="16"/>
        <v>64</v>
      </c>
      <c r="E270" s="26">
        <v>27</v>
      </c>
      <c r="F270" s="26">
        <v>32</v>
      </c>
      <c r="G270" s="27">
        <v>28</v>
      </c>
      <c r="H270" s="27">
        <v>1</v>
      </c>
      <c r="I270" s="27">
        <v>3</v>
      </c>
      <c r="J270" s="27"/>
      <c r="K270" s="27">
        <v>5</v>
      </c>
      <c r="L270" s="27"/>
    </row>
    <row r="271" spans="1:12" ht="12.95" customHeight="1" x14ac:dyDescent="0.2">
      <c r="A271" s="112" t="s">
        <v>1615</v>
      </c>
      <c r="B271" s="356" t="s">
        <v>54</v>
      </c>
      <c r="C271" s="356"/>
      <c r="D271" s="26">
        <f t="shared" si="16"/>
        <v>0</v>
      </c>
      <c r="E271" s="26"/>
      <c r="F271" s="26"/>
      <c r="G271" s="27"/>
      <c r="H271" s="27"/>
      <c r="I271" s="27"/>
      <c r="J271" s="27"/>
      <c r="K271" s="27"/>
      <c r="L271" s="27"/>
    </row>
    <row r="272" spans="1:12" ht="12.95" customHeight="1" x14ac:dyDescent="0.2">
      <c r="A272" s="112" t="s">
        <v>1615</v>
      </c>
      <c r="B272" s="356" t="s">
        <v>1</v>
      </c>
      <c r="C272" s="356"/>
      <c r="D272" s="26">
        <f t="shared" si="16"/>
        <v>2240</v>
      </c>
      <c r="E272" s="26">
        <f t="shared" ref="E272:L272" si="17">SUM(E243:E271)</f>
        <v>1391</v>
      </c>
      <c r="F272" s="26">
        <f t="shared" si="17"/>
        <v>681</v>
      </c>
      <c r="G272" s="26">
        <f t="shared" si="17"/>
        <v>639</v>
      </c>
      <c r="H272" s="26">
        <f t="shared" si="17"/>
        <v>27</v>
      </c>
      <c r="I272" s="26">
        <f t="shared" si="17"/>
        <v>13</v>
      </c>
      <c r="J272" s="26">
        <f t="shared" si="17"/>
        <v>2</v>
      </c>
      <c r="K272" s="26">
        <f t="shared" si="17"/>
        <v>153</v>
      </c>
      <c r="L272" s="26">
        <f t="shared" si="17"/>
        <v>15</v>
      </c>
    </row>
    <row r="273" spans="1:12" ht="12.95" customHeight="1" x14ac:dyDescent="0.2">
      <c r="A273" s="113" t="s">
        <v>1615</v>
      </c>
      <c r="B273" s="358" t="s">
        <v>640</v>
      </c>
      <c r="C273" s="358"/>
      <c r="D273" s="26"/>
      <c r="E273" s="115"/>
      <c r="F273" s="115"/>
      <c r="G273" s="115"/>
      <c r="H273" s="115"/>
      <c r="I273" s="115"/>
      <c r="J273" s="115"/>
      <c r="K273" s="115"/>
      <c r="L273" s="115"/>
    </row>
    <row r="274" spans="1:12" ht="12.95" customHeight="1" x14ac:dyDescent="0.2">
      <c r="A274" s="112" t="s">
        <v>641</v>
      </c>
      <c r="B274" s="355" t="s">
        <v>642</v>
      </c>
      <c r="C274" s="355"/>
      <c r="D274" s="26">
        <f t="shared" ref="D274:D292" si="18">SUM(E274,F274,K274,L274)</f>
        <v>36</v>
      </c>
      <c r="E274" s="26">
        <v>19</v>
      </c>
      <c r="F274" s="26">
        <v>9</v>
      </c>
      <c r="G274" s="27">
        <v>8</v>
      </c>
      <c r="H274" s="27"/>
      <c r="I274" s="27">
        <v>1</v>
      </c>
      <c r="J274" s="27"/>
      <c r="K274" s="27">
        <v>8</v>
      </c>
      <c r="L274" s="27"/>
    </row>
    <row r="275" spans="1:12" ht="12.95" customHeight="1" x14ac:dyDescent="0.2">
      <c r="A275" s="112" t="s">
        <v>643</v>
      </c>
      <c r="B275" s="355" t="s">
        <v>644</v>
      </c>
      <c r="C275" s="355"/>
      <c r="D275" s="26">
        <f t="shared" si="18"/>
        <v>7</v>
      </c>
      <c r="E275" s="26">
        <v>5</v>
      </c>
      <c r="F275" s="26">
        <v>1</v>
      </c>
      <c r="G275" s="27">
        <v>1</v>
      </c>
      <c r="H275" s="27"/>
      <c r="I275" s="27"/>
      <c r="J275" s="27"/>
      <c r="K275" s="27">
        <v>1</v>
      </c>
      <c r="L275" s="27"/>
    </row>
    <row r="276" spans="1:12" ht="12.95" customHeight="1" x14ac:dyDescent="0.2">
      <c r="A276" s="112" t="s">
        <v>645</v>
      </c>
      <c r="B276" s="355" t="s">
        <v>646</v>
      </c>
      <c r="C276" s="355"/>
      <c r="D276" s="26">
        <f t="shared" si="18"/>
        <v>26</v>
      </c>
      <c r="E276" s="26">
        <v>15</v>
      </c>
      <c r="F276" s="26">
        <v>10</v>
      </c>
      <c r="G276" s="27">
        <v>10</v>
      </c>
      <c r="H276" s="27"/>
      <c r="I276" s="27"/>
      <c r="J276" s="27"/>
      <c r="K276" s="27">
        <v>1</v>
      </c>
      <c r="L276" s="27"/>
    </row>
    <row r="277" spans="1:12" ht="12.95" customHeight="1" x14ac:dyDescent="0.2">
      <c r="A277" s="112" t="s">
        <v>647</v>
      </c>
      <c r="B277" s="355" t="s">
        <v>648</v>
      </c>
      <c r="C277" s="355"/>
      <c r="D277" s="26">
        <f t="shared" si="18"/>
        <v>33</v>
      </c>
      <c r="E277" s="26">
        <v>13</v>
      </c>
      <c r="F277" s="26">
        <v>16</v>
      </c>
      <c r="G277" s="27">
        <v>13</v>
      </c>
      <c r="H277" s="27">
        <v>3</v>
      </c>
      <c r="I277" s="27"/>
      <c r="J277" s="27"/>
      <c r="K277" s="27">
        <v>4</v>
      </c>
      <c r="L277" s="27"/>
    </row>
    <row r="278" spans="1:12" ht="12.95" customHeight="1" x14ac:dyDescent="0.2">
      <c r="A278" s="112" t="s">
        <v>649</v>
      </c>
      <c r="B278" s="355" t="s">
        <v>650</v>
      </c>
      <c r="C278" s="355"/>
      <c r="D278" s="26">
        <f t="shared" si="18"/>
        <v>25</v>
      </c>
      <c r="E278" s="26">
        <v>11</v>
      </c>
      <c r="F278" s="26">
        <v>13</v>
      </c>
      <c r="G278" s="27">
        <v>11</v>
      </c>
      <c r="H278" s="27">
        <v>2</v>
      </c>
      <c r="I278" s="27"/>
      <c r="J278" s="27"/>
      <c r="K278" s="27">
        <v>1</v>
      </c>
      <c r="L278" s="27"/>
    </row>
    <row r="279" spans="1:12" ht="12.95" customHeight="1" x14ac:dyDescent="0.2">
      <c r="A279" s="112" t="s">
        <v>651</v>
      </c>
      <c r="B279" s="355" t="s">
        <v>652</v>
      </c>
      <c r="C279" s="355"/>
      <c r="D279" s="26">
        <f t="shared" si="18"/>
        <v>46</v>
      </c>
      <c r="E279" s="26">
        <v>28</v>
      </c>
      <c r="F279" s="26">
        <v>15</v>
      </c>
      <c r="G279" s="27">
        <v>13</v>
      </c>
      <c r="H279" s="27">
        <v>1</v>
      </c>
      <c r="I279" s="27">
        <v>1</v>
      </c>
      <c r="J279" s="27"/>
      <c r="K279" s="27">
        <v>3</v>
      </c>
      <c r="L279" s="27"/>
    </row>
    <row r="280" spans="1:12" ht="12.95" customHeight="1" x14ac:dyDescent="0.2">
      <c r="A280" s="112" t="s">
        <v>653</v>
      </c>
      <c r="B280" s="355" t="s">
        <v>654</v>
      </c>
      <c r="C280" s="355"/>
      <c r="D280" s="26">
        <f t="shared" si="18"/>
        <v>295</v>
      </c>
      <c r="E280" s="26">
        <v>163</v>
      </c>
      <c r="F280" s="26">
        <v>95</v>
      </c>
      <c r="G280" s="27">
        <v>89</v>
      </c>
      <c r="H280" s="27">
        <v>6</v>
      </c>
      <c r="I280" s="27"/>
      <c r="J280" s="27"/>
      <c r="K280" s="27">
        <v>34</v>
      </c>
      <c r="L280" s="27">
        <v>3</v>
      </c>
    </row>
    <row r="281" spans="1:12" ht="12.95" customHeight="1" x14ac:dyDescent="0.2">
      <c r="A281" s="112" t="s">
        <v>655</v>
      </c>
      <c r="B281" s="355" t="s">
        <v>656</v>
      </c>
      <c r="C281" s="355"/>
      <c r="D281" s="26">
        <f t="shared" si="18"/>
        <v>122</v>
      </c>
      <c r="E281" s="26">
        <v>61</v>
      </c>
      <c r="F281" s="26">
        <v>36</v>
      </c>
      <c r="G281" s="27">
        <v>36</v>
      </c>
      <c r="H281" s="27"/>
      <c r="I281" s="27"/>
      <c r="J281" s="27"/>
      <c r="K281" s="27">
        <v>24</v>
      </c>
      <c r="L281" s="27">
        <v>1</v>
      </c>
    </row>
    <row r="282" spans="1:12" ht="12.95" customHeight="1" x14ac:dyDescent="0.2">
      <c r="A282" s="112" t="s">
        <v>657</v>
      </c>
      <c r="B282" s="355" t="s">
        <v>658</v>
      </c>
      <c r="C282" s="355"/>
      <c r="D282" s="26">
        <f t="shared" si="18"/>
        <v>58</v>
      </c>
      <c r="E282" s="26">
        <v>34</v>
      </c>
      <c r="F282" s="26">
        <v>19</v>
      </c>
      <c r="G282" s="27">
        <v>18</v>
      </c>
      <c r="H282" s="27">
        <v>1</v>
      </c>
      <c r="I282" s="27"/>
      <c r="J282" s="27"/>
      <c r="K282" s="27">
        <v>5</v>
      </c>
      <c r="L282" s="27"/>
    </row>
    <row r="283" spans="1:12" ht="12.95" customHeight="1" x14ac:dyDescent="0.2">
      <c r="A283" s="112" t="s">
        <v>659</v>
      </c>
      <c r="B283" s="355" t="s">
        <v>660</v>
      </c>
      <c r="C283" s="355"/>
      <c r="D283" s="26">
        <f t="shared" si="18"/>
        <v>51</v>
      </c>
      <c r="E283" s="26">
        <v>20</v>
      </c>
      <c r="F283" s="26">
        <v>28</v>
      </c>
      <c r="G283" s="27">
        <v>28</v>
      </c>
      <c r="H283" s="27"/>
      <c r="I283" s="27"/>
      <c r="J283" s="27"/>
      <c r="K283" s="27">
        <v>3</v>
      </c>
      <c r="L283" s="27"/>
    </row>
    <row r="284" spans="1:12" ht="12.95" customHeight="1" x14ac:dyDescent="0.2">
      <c r="A284" s="112" t="s">
        <v>661</v>
      </c>
      <c r="B284" s="355" t="s">
        <v>662</v>
      </c>
      <c r="C284" s="355"/>
      <c r="D284" s="26">
        <f t="shared" si="18"/>
        <v>42</v>
      </c>
      <c r="E284" s="26">
        <v>24</v>
      </c>
      <c r="F284" s="26">
        <v>17</v>
      </c>
      <c r="G284" s="27">
        <v>15</v>
      </c>
      <c r="H284" s="27">
        <v>1</v>
      </c>
      <c r="I284" s="27">
        <v>1</v>
      </c>
      <c r="J284" s="27"/>
      <c r="K284" s="27">
        <v>1</v>
      </c>
      <c r="L284" s="27"/>
    </row>
    <row r="285" spans="1:12" ht="12.95" customHeight="1" x14ac:dyDescent="0.2">
      <c r="A285" s="112" t="s">
        <v>663</v>
      </c>
      <c r="B285" s="355" t="s">
        <v>664</v>
      </c>
      <c r="C285" s="355"/>
      <c r="D285" s="26">
        <f t="shared" si="18"/>
        <v>25</v>
      </c>
      <c r="E285" s="26">
        <v>17</v>
      </c>
      <c r="F285" s="26">
        <v>5</v>
      </c>
      <c r="G285" s="27">
        <v>5</v>
      </c>
      <c r="H285" s="27"/>
      <c r="I285" s="27"/>
      <c r="J285" s="27"/>
      <c r="K285" s="27">
        <v>3</v>
      </c>
      <c r="L285" s="27"/>
    </row>
    <row r="286" spans="1:12" ht="12.95" customHeight="1" x14ac:dyDescent="0.2">
      <c r="A286" s="112" t="s">
        <v>665</v>
      </c>
      <c r="B286" s="355" t="s">
        <v>666</v>
      </c>
      <c r="C286" s="355"/>
      <c r="D286" s="26">
        <f t="shared" si="18"/>
        <v>42</v>
      </c>
      <c r="E286" s="26">
        <v>25</v>
      </c>
      <c r="F286" s="26">
        <v>12</v>
      </c>
      <c r="G286" s="27">
        <v>11</v>
      </c>
      <c r="H286" s="27">
        <v>1</v>
      </c>
      <c r="I286" s="27"/>
      <c r="J286" s="27"/>
      <c r="K286" s="27">
        <v>5</v>
      </c>
      <c r="L286" s="27"/>
    </row>
    <row r="287" spans="1:12" ht="12.95" customHeight="1" x14ac:dyDescent="0.2">
      <c r="A287" s="112" t="s">
        <v>667</v>
      </c>
      <c r="B287" s="355" t="s">
        <v>668</v>
      </c>
      <c r="C287" s="355"/>
      <c r="D287" s="26">
        <f t="shared" si="18"/>
        <v>34</v>
      </c>
      <c r="E287" s="26">
        <v>18</v>
      </c>
      <c r="F287" s="26">
        <v>12</v>
      </c>
      <c r="G287" s="27">
        <v>11</v>
      </c>
      <c r="H287" s="27">
        <v>1</v>
      </c>
      <c r="I287" s="27"/>
      <c r="J287" s="27"/>
      <c r="K287" s="27">
        <v>4</v>
      </c>
      <c r="L287" s="27"/>
    </row>
    <row r="288" spans="1:12" ht="12.95" customHeight="1" x14ac:dyDescent="0.2">
      <c r="A288" s="112" t="s">
        <v>669</v>
      </c>
      <c r="B288" s="355" t="s">
        <v>670</v>
      </c>
      <c r="C288" s="355"/>
      <c r="D288" s="26">
        <f t="shared" si="18"/>
        <v>49</v>
      </c>
      <c r="E288" s="26">
        <v>13</v>
      </c>
      <c r="F288" s="26">
        <v>32</v>
      </c>
      <c r="G288" s="27">
        <v>29</v>
      </c>
      <c r="H288" s="27">
        <v>3</v>
      </c>
      <c r="I288" s="27"/>
      <c r="J288" s="27"/>
      <c r="K288" s="27">
        <v>4</v>
      </c>
      <c r="L288" s="27"/>
    </row>
    <row r="289" spans="1:12" ht="12.95" customHeight="1" x14ac:dyDescent="0.2">
      <c r="A289" s="112" t="s">
        <v>671</v>
      </c>
      <c r="B289" s="355" t="s">
        <v>672</v>
      </c>
      <c r="C289" s="355"/>
      <c r="D289" s="26">
        <f t="shared" si="18"/>
        <v>10</v>
      </c>
      <c r="E289" s="26">
        <v>5</v>
      </c>
      <c r="F289" s="26">
        <v>5</v>
      </c>
      <c r="G289" s="27">
        <v>5</v>
      </c>
      <c r="H289" s="27"/>
      <c r="I289" s="27"/>
      <c r="J289" s="27"/>
      <c r="K289" s="27"/>
      <c r="L289" s="27"/>
    </row>
    <row r="290" spans="1:12" ht="12.95" customHeight="1" x14ac:dyDescent="0.2">
      <c r="A290" s="112" t="s">
        <v>673</v>
      </c>
      <c r="B290" s="355" t="s">
        <v>674</v>
      </c>
      <c r="C290" s="355"/>
      <c r="D290" s="26">
        <f t="shared" si="18"/>
        <v>7</v>
      </c>
      <c r="E290" s="26">
        <v>5</v>
      </c>
      <c r="F290" s="26">
        <v>1</v>
      </c>
      <c r="G290" s="27">
        <v>1</v>
      </c>
      <c r="H290" s="27"/>
      <c r="I290" s="27"/>
      <c r="J290" s="27"/>
      <c r="K290" s="27">
        <v>1</v>
      </c>
      <c r="L290" s="27"/>
    </row>
    <row r="291" spans="1:12" ht="12.95" customHeight="1" x14ac:dyDescent="0.2">
      <c r="A291" s="112" t="s">
        <v>1615</v>
      </c>
      <c r="B291" s="356" t="s">
        <v>54</v>
      </c>
      <c r="C291" s="356"/>
      <c r="D291" s="26">
        <f t="shared" si="18"/>
        <v>0</v>
      </c>
      <c r="E291" s="26"/>
      <c r="F291" s="26"/>
      <c r="G291" s="27"/>
      <c r="H291" s="27"/>
      <c r="I291" s="27"/>
      <c r="J291" s="27"/>
      <c r="K291" s="27"/>
      <c r="L291" s="27"/>
    </row>
    <row r="292" spans="1:12" ht="12.95" customHeight="1" x14ac:dyDescent="0.2">
      <c r="A292" s="112" t="s">
        <v>1615</v>
      </c>
      <c r="B292" s="356" t="s">
        <v>1</v>
      </c>
      <c r="C292" s="356"/>
      <c r="D292" s="26">
        <f t="shared" si="18"/>
        <v>908</v>
      </c>
      <c r="E292" s="26">
        <f t="shared" ref="E292:L292" si="19">SUM(E274:E291)</f>
        <v>476</v>
      </c>
      <c r="F292" s="26">
        <f t="shared" si="19"/>
        <v>326</v>
      </c>
      <c r="G292" s="26">
        <f t="shared" si="19"/>
        <v>304</v>
      </c>
      <c r="H292" s="26">
        <f t="shared" si="19"/>
        <v>19</v>
      </c>
      <c r="I292" s="26">
        <f t="shared" si="19"/>
        <v>3</v>
      </c>
      <c r="J292" s="26">
        <f t="shared" si="19"/>
        <v>0</v>
      </c>
      <c r="K292" s="26">
        <f t="shared" si="19"/>
        <v>102</v>
      </c>
      <c r="L292" s="26">
        <f t="shared" si="19"/>
        <v>4</v>
      </c>
    </row>
    <row r="293" spans="1:12" ht="12.95" customHeight="1" x14ac:dyDescent="0.2">
      <c r="A293" s="113" t="s">
        <v>1615</v>
      </c>
      <c r="B293" s="358" t="s">
        <v>675</v>
      </c>
      <c r="C293" s="358"/>
      <c r="D293" s="26"/>
      <c r="E293" s="115"/>
      <c r="F293" s="115"/>
      <c r="G293" s="115"/>
      <c r="H293" s="115"/>
      <c r="I293" s="115"/>
      <c r="J293" s="115"/>
      <c r="K293" s="115"/>
      <c r="L293" s="115"/>
    </row>
    <row r="294" spans="1:12" ht="12.95" customHeight="1" x14ac:dyDescent="0.2">
      <c r="A294" s="112" t="s">
        <v>676</v>
      </c>
      <c r="B294" s="355" t="s">
        <v>677</v>
      </c>
      <c r="C294" s="355"/>
      <c r="D294" s="26">
        <f t="shared" ref="D294:D323" si="20">SUM(E294,F294,K294,L294)</f>
        <v>116</v>
      </c>
      <c r="E294" s="26">
        <v>59</v>
      </c>
      <c r="F294" s="26">
        <v>53</v>
      </c>
      <c r="G294" s="27">
        <v>52</v>
      </c>
      <c r="H294" s="27">
        <v>1</v>
      </c>
      <c r="I294" s="27"/>
      <c r="J294" s="27"/>
      <c r="K294" s="27">
        <v>4</v>
      </c>
      <c r="L294" s="27"/>
    </row>
    <row r="295" spans="1:12" ht="12.95" customHeight="1" x14ac:dyDescent="0.2">
      <c r="A295" s="112" t="s">
        <v>678</v>
      </c>
      <c r="B295" s="355" t="s">
        <v>679</v>
      </c>
      <c r="C295" s="355"/>
      <c r="D295" s="26">
        <f t="shared" si="20"/>
        <v>22</v>
      </c>
      <c r="E295" s="26">
        <v>13</v>
      </c>
      <c r="F295" s="26">
        <v>9</v>
      </c>
      <c r="G295" s="27">
        <v>8</v>
      </c>
      <c r="H295" s="27"/>
      <c r="I295" s="27">
        <v>1</v>
      </c>
      <c r="J295" s="27"/>
      <c r="K295" s="27"/>
      <c r="L295" s="27"/>
    </row>
    <row r="296" spans="1:12" ht="12.95" customHeight="1" x14ac:dyDescent="0.2">
      <c r="A296" s="112" t="s">
        <v>680</v>
      </c>
      <c r="B296" s="355" t="s">
        <v>681</v>
      </c>
      <c r="C296" s="355"/>
      <c r="D296" s="26">
        <f t="shared" si="20"/>
        <v>270</v>
      </c>
      <c r="E296" s="26">
        <v>173</v>
      </c>
      <c r="F296" s="26">
        <v>85</v>
      </c>
      <c r="G296" s="27">
        <v>85</v>
      </c>
      <c r="H296" s="27"/>
      <c r="I296" s="27"/>
      <c r="J296" s="27"/>
      <c r="K296" s="27">
        <v>12</v>
      </c>
      <c r="L296" s="27"/>
    </row>
    <row r="297" spans="1:12" ht="12.95" customHeight="1" x14ac:dyDescent="0.2">
      <c r="A297" s="112" t="s">
        <v>682</v>
      </c>
      <c r="B297" s="355" t="s">
        <v>683</v>
      </c>
      <c r="C297" s="355"/>
      <c r="D297" s="26">
        <f t="shared" si="20"/>
        <v>26</v>
      </c>
      <c r="E297" s="26">
        <v>14</v>
      </c>
      <c r="F297" s="26">
        <v>12</v>
      </c>
      <c r="G297" s="27">
        <v>11</v>
      </c>
      <c r="H297" s="27">
        <v>1</v>
      </c>
      <c r="I297" s="27"/>
      <c r="J297" s="27"/>
      <c r="K297" s="27"/>
      <c r="L297" s="27"/>
    </row>
    <row r="298" spans="1:12" ht="12.95" customHeight="1" x14ac:dyDescent="0.2">
      <c r="A298" s="112" t="s">
        <v>684</v>
      </c>
      <c r="B298" s="355" t="s">
        <v>685</v>
      </c>
      <c r="C298" s="355"/>
      <c r="D298" s="26">
        <f t="shared" si="20"/>
        <v>255</v>
      </c>
      <c r="E298" s="26">
        <v>142</v>
      </c>
      <c r="F298" s="26">
        <v>97</v>
      </c>
      <c r="G298" s="27">
        <v>95</v>
      </c>
      <c r="H298" s="27">
        <v>2</v>
      </c>
      <c r="I298" s="27"/>
      <c r="J298" s="27"/>
      <c r="K298" s="27">
        <v>13</v>
      </c>
      <c r="L298" s="27">
        <v>3</v>
      </c>
    </row>
    <row r="299" spans="1:12" ht="12.95" customHeight="1" x14ac:dyDescent="0.2">
      <c r="A299" s="112" t="s">
        <v>686</v>
      </c>
      <c r="B299" s="355" t="s">
        <v>687</v>
      </c>
      <c r="C299" s="355"/>
      <c r="D299" s="26">
        <f t="shared" si="20"/>
        <v>88</v>
      </c>
      <c r="E299" s="26">
        <v>35</v>
      </c>
      <c r="F299" s="26">
        <v>45</v>
      </c>
      <c r="G299" s="27">
        <v>44</v>
      </c>
      <c r="H299" s="27">
        <v>1</v>
      </c>
      <c r="I299" s="27"/>
      <c r="J299" s="27"/>
      <c r="K299" s="27">
        <v>5</v>
      </c>
      <c r="L299" s="27">
        <v>3</v>
      </c>
    </row>
    <row r="300" spans="1:12" ht="12.95" customHeight="1" x14ac:dyDescent="0.2">
      <c r="A300" s="112" t="s">
        <v>688</v>
      </c>
      <c r="B300" s="355" t="s">
        <v>689</v>
      </c>
      <c r="C300" s="355"/>
      <c r="D300" s="26">
        <f t="shared" si="20"/>
        <v>246</v>
      </c>
      <c r="E300" s="26">
        <v>135</v>
      </c>
      <c r="F300" s="26">
        <v>103</v>
      </c>
      <c r="G300" s="27">
        <v>98</v>
      </c>
      <c r="H300" s="27">
        <v>5</v>
      </c>
      <c r="I300" s="27"/>
      <c r="J300" s="27"/>
      <c r="K300" s="27">
        <v>8</v>
      </c>
      <c r="L300" s="27"/>
    </row>
    <row r="301" spans="1:12" ht="12.95" customHeight="1" x14ac:dyDescent="0.2">
      <c r="A301" s="112" t="s">
        <v>690</v>
      </c>
      <c r="B301" s="355" t="s">
        <v>691</v>
      </c>
      <c r="C301" s="355"/>
      <c r="D301" s="26">
        <f t="shared" si="20"/>
        <v>135</v>
      </c>
      <c r="E301" s="26">
        <v>44</v>
      </c>
      <c r="F301" s="26">
        <v>86</v>
      </c>
      <c r="G301" s="27">
        <v>86</v>
      </c>
      <c r="H301" s="27"/>
      <c r="I301" s="27"/>
      <c r="J301" s="27"/>
      <c r="K301" s="27">
        <v>4</v>
      </c>
      <c r="L301" s="27">
        <v>1</v>
      </c>
    </row>
    <row r="302" spans="1:12" ht="12.95" customHeight="1" x14ac:dyDescent="0.2">
      <c r="A302" s="112" t="s">
        <v>692</v>
      </c>
      <c r="B302" s="355" t="s">
        <v>693</v>
      </c>
      <c r="C302" s="355"/>
      <c r="D302" s="26">
        <f t="shared" si="20"/>
        <v>160</v>
      </c>
      <c r="E302" s="26">
        <v>74</v>
      </c>
      <c r="F302" s="26">
        <v>70</v>
      </c>
      <c r="G302" s="27">
        <v>69</v>
      </c>
      <c r="H302" s="27"/>
      <c r="I302" s="27">
        <v>1</v>
      </c>
      <c r="J302" s="27"/>
      <c r="K302" s="27">
        <v>15</v>
      </c>
      <c r="L302" s="27">
        <v>1</v>
      </c>
    </row>
    <row r="303" spans="1:12" ht="12.95" customHeight="1" x14ac:dyDescent="0.2">
      <c r="A303" s="112" t="s">
        <v>694</v>
      </c>
      <c r="B303" s="355" t="s">
        <v>695</v>
      </c>
      <c r="C303" s="355"/>
      <c r="D303" s="26">
        <f t="shared" si="20"/>
        <v>20</v>
      </c>
      <c r="E303" s="26">
        <v>18</v>
      </c>
      <c r="F303" s="26">
        <v>2</v>
      </c>
      <c r="G303" s="27">
        <v>2</v>
      </c>
      <c r="H303" s="27"/>
      <c r="I303" s="27"/>
      <c r="J303" s="27"/>
      <c r="K303" s="27"/>
      <c r="L303" s="27"/>
    </row>
    <row r="304" spans="1:12" ht="12.95" customHeight="1" x14ac:dyDescent="0.2">
      <c r="A304" s="112" t="s">
        <v>696</v>
      </c>
      <c r="B304" s="355" t="s">
        <v>697</v>
      </c>
      <c r="C304" s="355"/>
      <c r="D304" s="26">
        <f t="shared" si="20"/>
        <v>25</v>
      </c>
      <c r="E304" s="26">
        <v>14</v>
      </c>
      <c r="F304" s="26">
        <v>6</v>
      </c>
      <c r="G304" s="27">
        <v>6</v>
      </c>
      <c r="H304" s="27"/>
      <c r="I304" s="27"/>
      <c r="J304" s="27"/>
      <c r="K304" s="27">
        <v>3</v>
      </c>
      <c r="L304" s="27">
        <v>2</v>
      </c>
    </row>
    <row r="305" spans="1:12" ht="12.95" customHeight="1" x14ac:dyDescent="0.2">
      <c r="A305" s="112" t="s">
        <v>698</v>
      </c>
      <c r="B305" s="355" t="s">
        <v>699</v>
      </c>
      <c r="C305" s="355"/>
      <c r="D305" s="26">
        <f t="shared" si="20"/>
        <v>37</v>
      </c>
      <c r="E305" s="26">
        <v>16</v>
      </c>
      <c r="F305" s="26">
        <v>13</v>
      </c>
      <c r="G305" s="27">
        <v>12</v>
      </c>
      <c r="H305" s="27">
        <v>1</v>
      </c>
      <c r="I305" s="27"/>
      <c r="J305" s="27"/>
      <c r="K305" s="27">
        <v>8</v>
      </c>
      <c r="L305" s="27"/>
    </row>
    <row r="306" spans="1:12" ht="12.95" customHeight="1" x14ac:dyDescent="0.2">
      <c r="A306" s="112" t="s">
        <v>700</v>
      </c>
      <c r="B306" s="355" t="s">
        <v>701</v>
      </c>
      <c r="C306" s="355"/>
      <c r="D306" s="26">
        <f t="shared" si="20"/>
        <v>120</v>
      </c>
      <c r="E306" s="26">
        <v>43</v>
      </c>
      <c r="F306" s="26">
        <v>62</v>
      </c>
      <c r="G306" s="27">
        <v>62</v>
      </c>
      <c r="H306" s="27"/>
      <c r="I306" s="27"/>
      <c r="J306" s="27"/>
      <c r="K306" s="27">
        <v>14</v>
      </c>
      <c r="L306" s="27">
        <v>1</v>
      </c>
    </row>
    <row r="307" spans="1:12" ht="12.95" customHeight="1" x14ac:dyDescent="0.2">
      <c r="A307" s="112" t="s">
        <v>702</v>
      </c>
      <c r="B307" s="355" t="s">
        <v>703</v>
      </c>
      <c r="C307" s="355"/>
      <c r="D307" s="26">
        <f t="shared" si="20"/>
        <v>41</v>
      </c>
      <c r="E307" s="26">
        <v>21</v>
      </c>
      <c r="F307" s="26">
        <v>18</v>
      </c>
      <c r="G307" s="27">
        <v>17</v>
      </c>
      <c r="H307" s="27">
        <v>1</v>
      </c>
      <c r="I307" s="27"/>
      <c r="J307" s="27"/>
      <c r="K307" s="27">
        <v>2</v>
      </c>
      <c r="L307" s="27"/>
    </row>
    <row r="308" spans="1:12" ht="12.95" customHeight="1" x14ac:dyDescent="0.2">
      <c r="A308" s="112" t="s">
        <v>704</v>
      </c>
      <c r="B308" s="355" t="s">
        <v>705</v>
      </c>
      <c r="C308" s="355"/>
      <c r="D308" s="26">
        <f t="shared" si="20"/>
        <v>350</v>
      </c>
      <c r="E308" s="26">
        <v>177</v>
      </c>
      <c r="F308" s="26">
        <v>155</v>
      </c>
      <c r="G308" s="27">
        <v>150</v>
      </c>
      <c r="H308" s="27">
        <v>5</v>
      </c>
      <c r="I308" s="27"/>
      <c r="J308" s="27"/>
      <c r="K308" s="27">
        <v>16</v>
      </c>
      <c r="L308" s="27">
        <v>2</v>
      </c>
    </row>
    <row r="309" spans="1:12" ht="12.95" customHeight="1" x14ac:dyDescent="0.2">
      <c r="A309" s="112" t="s">
        <v>706</v>
      </c>
      <c r="B309" s="355" t="s">
        <v>707</v>
      </c>
      <c r="C309" s="355"/>
      <c r="D309" s="26">
        <f t="shared" si="20"/>
        <v>81</v>
      </c>
      <c r="E309" s="26">
        <v>40</v>
      </c>
      <c r="F309" s="26">
        <v>37</v>
      </c>
      <c r="G309" s="27">
        <v>36</v>
      </c>
      <c r="H309" s="27"/>
      <c r="I309" s="27">
        <v>1</v>
      </c>
      <c r="J309" s="27"/>
      <c r="K309" s="27">
        <v>3</v>
      </c>
      <c r="L309" s="27">
        <v>1</v>
      </c>
    </row>
    <row r="310" spans="1:12" ht="12.95" customHeight="1" x14ac:dyDescent="0.2">
      <c r="A310" s="112" t="s">
        <v>708</v>
      </c>
      <c r="B310" s="355" t="s">
        <v>709</v>
      </c>
      <c r="C310" s="355"/>
      <c r="D310" s="26">
        <f t="shared" si="20"/>
        <v>33</v>
      </c>
      <c r="E310" s="26">
        <v>22</v>
      </c>
      <c r="F310" s="26">
        <v>10</v>
      </c>
      <c r="G310" s="27">
        <v>10</v>
      </c>
      <c r="H310" s="27"/>
      <c r="I310" s="27"/>
      <c r="J310" s="27"/>
      <c r="K310" s="27">
        <v>1</v>
      </c>
      <c r="L310" s="27"/>
    </row>
    <row r="311" spans="1:12" ht="12.95" customHeight="1" x14ac:dyDescent="0.2">
      <c r="A311" s="112" t="s">
        <v>710</v>
      </c>
      <c r="B311" s="355" t="s">
        <v>711</v>
      </c>
      <c r="C311" s="355"/>
      <c r="D311" s="26">
        <f t="shared" si="20"/>
        <v>238</v>
      </c>
      <c r="E311" s="26">
        <v>119</v>
      </c>
      <c r="F311" s="26">
        <v>106</v>
      </c>
      <c r="G311" s="27">
        <v>103</v>
      </c>
      <c r="H311" s="27">
        <v>3</v>
      </c>
      <c r="I311" s="27"/>
      <c r="J311" s="27"/>
      <c r="K311" s="27">
        <v>9</v>
      </c>
      <c r="L311" s="27">
        <v>4</v>
      </c>
    </row>
    <row r="312" spans="1:12" ht="12.95" customHeight="1" x14ac:dyDescent="0.2">
      <c r="A312" s="112" t="s">
        <v>712</v>
      </c>
      <c r="B312" s="355" t="s">
        <v>713</v>
      </c>
      <c r="C312" s="355"/>
      <c r="D312" s="26">
        <f t="shared" si="20"/>
        <v>188</v>
      </c>
      <c r="E312" s="26">
        <v>97</v>
      </c>
      <c r="F312" s="26">
        <v>83</v>
      </c>
      <c r="G312" s="27">
        <v>83</v>
      </c>
      <c r="H312" s="27"/>
      <c r="I312" s="27"/>
      <c r="J312" s="27"/>
      <c r="K312" s="27">
        <v>8</v>
      </c>
      <c r="L312" s="27"/>
    </row>
    <row r="313" spans="1:12" ht="12.95" customHeight="1" x14ac:dyDescent="0.2">
      <c r="A313" s="112" t="s">
        <v>714</v>
      </c>
      <c r="B313" s="355" t="s">
        <v>715</v>
      </c>
      <c r="C313" s="355"/>
      <c r="D313" s="26">
        <f t="shared" si="20"/>
        <v>11</v>
      </c>
      <c r="E313" s="26">
        <v>2</v>
      </c>
      <c r="F313" s="26">
        <v>9</v>
      </c>
      <c r="G313" s="27">
        <v>6</v>
      </c>
      <c r="H313" s="27">
        <v>2</v>
      </c>
      <c r="I313" s="27"/>
      <c r="J313" s="27">
        <v>1</v>
      </c>
      <c r="K313" s="27"/>
      <c r="L313" s="27"/>
    </row>
    <row r="314" spans="1:12" ht="12.95" customHeight="1" x14ac:dyDescent="0.2">
      <c r="A314" s="112" t="s">
        <v>716</v>
      </c>
      <c r="B314" s="355" t="s">
        <v>717</v>
      </c>
      <c r="C314" s="355"/>
      <c r="D314" s="26">
        <f t="shared" si="20"/>
        <v>111</v>
      </c>
      <c r="E314" s="26">
        <v>60</v>
      </c>
      <c r="F314" s="26">
        <v>45</v>
      </c>
      <c r="G314" s="27">
        <v>44</v>
      </c>
      <c r="H314" s="27">
        <v>1</v>
      </c>
      <c r="I314" s="27"/>
      <c r="J314" s="27"/>
      <c r="K314" s="27">
        <v>6</v>
      </c>
      <c r="L314" s="27"/>
    </row>
    <row r="315" spans="1:12" ht="12.95" customHeight="1" x14ac:dyDescent="0.2">
      <c r="A315" s="112" t="s">
        <v>718</v>
      </c>
      <c r="B315" s="355" t="s">
        <v>719</v>
      </c>
      <c r="C315" s="355"/>
      <c r="D315" s="26">
        <f t="shared" si="20"/>
        <v>48</v>
      </c>
      <c r="E315" s="26">
        <v>20</v>
      </c>
      <c r="F315" s="26">
        <v>24</v>
      </c>
      <c r="G315" s="27">
        <v>22</v>
      </c>
      <c r="H315" s="27">
        <v>2</v>
      </c>
      <c r="I315" s="27"/>
      <c r="J315" s="27"/>
      <c r="K315" s="27">
        <v>4</v>
      </c>
      <c r="L315" s="27"/>
    </row>
    <row r="316" spans="1:12" ht="12.95" customHeight="1" x14ac:dyDescent="0.2">
      <c r="A316" s="112" t="s">
        <v>720</v>
      </c>
      <c r="B316" s="355" t="s">
        <v>721</v>
      </c>
      <c r="C316" s="355"/>
      <c r="D316" s="26">
        <f t="shared" si="20"/>
        <v>27</v>
      </c>
      <c r="E316" s="26">
        <v>20</v>
      </c>
      <c r="F316" s="26">
        <v>4</v>
      </c>
      <c r="G316" s="27">
        <v>4</v>
      </c>
      <c r="H316" s="27"/>
      <c r="I316" s="27"/>
      <c r="J316" s="27"/>
      <c r="K316" s="27">
        <v>3</v>
      </c>
      <c r="L316" s="27"/>
    </row>
    <row r="317" spans="1:12" ht="12.95" customHeight="1" x14ac:dyDescent="0.2">
      <c r="A317" s="112" t="s">
        <v>722</v>
      </c>
      <c r="B317" s="355" t="s">
        <v>723</v>
      </c>
      <c r="C317" s="355"/>
      <c r="D317" s="26">
        <f t="shared" si="20"/>
        <v>30</v>
      </c>
      <c r="E317" s="26">
        <v>15</v>
      </c>
      <c r="F317" s="26">
        <v>15</v>
      </c>
      <c r="G317" s="27">
        <v>15</v>
      </c>
      <c r="H317" s="27"/>
      <c r="I317" s="27"/>
      <c r="J317" s="27"/>
      <c r="K317" s="27"/>
      <c r="L317" s="27"/>
    </row>
    <row r="318" spans="1:12" ht="12.95" customHeight="1" x14ac:dyDescent="0.2">
      <c r="A318" s="112" t="s">
        <v>724</v>
      </c>
      <c r="B318" s="355" t="s">
        <v>725</v>
      </c>
      <c r="C318" s="355"/>
      <c r="D318" s="26">
        <f t="shared" si="20"/>
        <v>22</v>
      </c>
      <c r="E318" s="26">
        <v>13</v>
      </c>
      <c r="F318" s="26">
        <v>9</v>
      </c>
      <c r="G318" s="27">
        <v>9</v>
      </c>
      <c r="H318" s="27"/>
      <c r="I318" s="27"/>
      <c r="J318" s="27"/>
      <c r="K318" s="27"/>
      <c r="L318" s="27"/>
    </row>
    <row r="319" spans="1:12" ht="12.95" customHeight="1" x14ac:dyDescent="0.2">
      <c r="A319" s="112" t="s">
        <v>726</v>
      </c>
      <c r="B319" s="355" t="s">
        <v>727</v>
      </c>
      <c r="C319" s="355"/>
      <c r="D319" s="26">
        <f t="shared" si="20"/>
        <v>25</v>
      </c>
      <c r="E319" s="26">
        <v>10</v>
      </c>
      <c r="F319" s="26">
        <v>10</v>
      </c>
      <c r="G319" s="27">
        <v>10</v>
      </c>
      <c r="H319" s="27"/>
      <c r="I319" s="27"/>
      <c r="J319" s="27"/>
      <c r="K319" s="27">
        <v>5</v>
      </c>
      <c r="L319" s="27"/>
    </row>
    <row r="320" spans="1:12" ht="12.95" customHeight="1" x14ac:dyDescent="0.2">
      <c r="A320" s="112" t="s">
        <v>728</v>
      </c>
      <c r="B320" s="355" t="s">
        <v>729</v>
      </c>
      <c r="C320" s="355"/>
      <c r="D320" s="26">
        <f t="shared" si="20"/>
        <v>93</v>
      </c>
      <c r="E320" s="26">
        <v>45</v>
      </c>
      <c r="F320" s="26">
        <v>40</v>
      </c>
      <c r="G320" s="27">
        <v>38</v>
      </c>
      <c r="H320" s="27">
        <v>2</v>
      </c>
      <c r="I320" s="27"/>
      <c r="J320" s="27"/>
      <c r="K320" s="27">
        <v>7</v>
      </c>
      <c r="L320" s="27">
        <v>1</v>
      </c>
    </row>
    <row r="321" spans="1:12" ht="12.95" customHeight="1" x14ac:dyDescent="0.2">
      <c r="A321" s="112" t="s">
        <v>730</v>
      </c>
      <c r="B321" s="355" t="s">
        <v>731</v>
      </c>
      <c r="C321" s="355"/>
      <c r="D321" s="26">
        <f t="shared" si="20"/>
        <v>66</v>
      </c>
      <c r="E321" s="26">
        <v>34</v>
      </c>
      <c r="F321" s="26">
        <v>26</v>
      </c>
      <c r="G321" s="27">
        <v>24</v>
      </c>
      <c r="H321" s="27">
        <v>2</v>
      </c>
      <c r="I321" s="27"/>
      <c r="J321" s="27"/>
      <c r="K321" s="27">
        <v>6</v>
      </c>
      <c r="L321" s="27"/>
    </row>
    <row r="322" spans="1:12" ht="12.95" customHeight="1" x14ac:dyDescent="0.2">
      <c r="A322" s="112" t="s">
        <v>1615</v>
      </c>
      <c r="B322" s="356" t="s">
        <v>54</v>
      </c>
      <c r="C322" s="356"/>
      <c r="D322" s="26">
        <f t="shared" si="20"/>
        <v>3</v>
      </c>
      <c r="E322" s="26">
        <v>2</v>
      </c>
      <c r="F322" s="26">
        <v>1</v>
      </c>
      <c r="G322" s="27"/>
      <c r="H322" s="27">
        <v>1</v>
      </c>
      <c r="I322" s="27"/>
      <c r="J322" s="27"/>
      <c r="K322" s="27"/>
      <c r="L322" s="27"/>
    </row>
    <row r="323" spans="1:12" ht="12.95" customHeight="1" x14ac:dyDescent="0.2">
      <c r="A323" s="112" t="s">
        <v>1615</v>
      </c>
      <c r="B323" s="356" t="s">
        <v>1</v>
      </c>
      <c r="C323" s="356"/>
      <c r="D323" s="26">
        <f t="shared" si="20"/>
        <v>2887</v>
      </c>
      <c r="E323" s="26">
        <f t="shared" ref="E323:L323" si="21">SUM(E294:E322)</f>
        <v>1477</v>
      </c>
      <c r="F323" s="26">
        <f t="shared" si="21"/>
        <v>1235</v>
      </c>
      <c r="G323" s="26">
        <f t="shared" si="21"/>
        <v>1201</v>
      </c>
      <c r="H323" s="26">
        <f t="shared" si="21"/>
        <v>30</v>
      </c>
      <c r="I323" s="26">
        <f t="shared" si="21"/>
        <v>3</v>
      </c>
      <c r="J323" s="26">
        <f t="shared" si="21"/>
        <v>1</v>
      </c>
      <c r="K323" s="26">
        <f t="shared" si="21"/>
        <v>156</v>
      </c>
      <c r="L323" s="26">
        <f t="shared" si="21"/>
        <v>19</v>
      </c>
    </row>
    <row r="324" spans="1:12" ht="12.95" customHeight="1" x14ac:dyDescent="0.2">
      <c r="A324" s="113" t="s">
        <v>1615</v>
      </c>
      <c r="B324" s="358" t="s">
        <v>732</v>
      </c>
      <c r="C324" s="358"/>
      <c r="D324" s="26"/>
      <c r="E324" s="115"/>
      <c r="F324" s="115"/>
      <c r="G324" s="115"/>
      <c r="H324" s="115"/>
      <c r="I324" s="115"/>
      <c r="J324" s="115"/>
      <c r="K324" s="115"/>
      <c r="L324" s="115"/>
    </row>
    <row r="325" spans="1:12" ht="12.95" customHeight="1" x14ac:dyDescent="0.2">
      <c r="A325" s="112" t="s">
        <v>733</v>
      </c>
      <c r="B325" s="355" t="s">
        <v>734</v>
      </c>
      <c r="C325" s="355"/>
      <c r="D325" s="26">
        <f t="shared" ref="D325:D349" si="22">SUM(E325,F325,K325,L325)</f>
        <v>47</v>
      </c>
      <c r="E325" s="26">
        <v>29</v>
      </c>
      <c r="F325" s="26">
        <v>14</v>
      </c>
      <c r="G325" s="27">
        <v>14</v>
      </c>
      <c r="H325" s="27"/>
      <c r="I325" s="27"/>
      <c r="J325" s="27"/>
      <c r="K325" s="27">
        <v>3</v>
      </c>
      <c r="L325" s="27">
        <v>1</v>
      </c>
    </row>
    <row r="326" spans="1:12" ht="12.95" customHeight="1" x14ac:dyDescent="0.2">
      <c r="A326" s="112" t="s">
        <v>735</v>
      </c>
      <c r="B326" s="355" t="s">
        <v>736</v>
      </c>
      <c r="C326" s="355"/>
      <c r="D326" s="26">
        <f t="shared" si="22"/>
        <v>14</v>
      </c>
      <c r="E326" s="26">
        <v>7</v>
      </c>
      <c r="F326" s="26">
        <v>5</v>
      </c>
      <c r="G326" s="27">
        <v>5</v>
      </c>
      <c r="H326" s="27"/>
      <c r="I326" s="27"/>
      <c r="J326" s="27"/>
      <c r="K326" s="27">
        <v>2</v>
      </c>
      <c r="L326" s="27"/>
    </row>
    <row r="327" spans="1:12" ht="12.95" customHeight="1" x14ac:dyDescent="0.2">
      <c r="A327" s="112" t="s">
        <v>737</v>
      </c>
      <c r="B327" s="355" t="s">
        <v>738</v>
      </c>
      <c r="C327" s="355"/>
      <c r="D327" s="26">
        <f t="shared" si="22"/>
        <v>26</v>
      </c>
      <c r="E327" s="26">
        <v>16</v>
      </c>
      <c r="F327" s="26">
        <v>8</v>
      </c>
      <c r="G327" s="27">
        <v>7</v>
      </c>
      <c r="H327" s="27">
        <v>1</v>
      </c>
      <c r="I327" s="27"/>
      <c r="J327" s="27"/>
      <c r="K327" s="27">
        <v>2</v>
      </c>
      <c r="L327" s="27"/>
    </row>
    <row r="328" spans="1:12" ht="12.95" customHeight="1" x14ac:dyDescent="0.2">
      <c r="A328" s="112" t="s">
        <v>739</v>
      </c>
      <c r="B328" s="355" t="s">
        <v>740</v>
      </c>
      <c r="C328" s="355"/>
      <c r="D328" s="26">
        <f t="shared" si="22"/>
        <v>15</v>
      </c>
      <c r="E328" s="26">
        <v>9</v>
      </c>
      <c r="F328" s="26">
        <v>6</v>
      </c>
      <c r="G328" s="27">
        <v>6</v>
      </c>
      <c r="H328" s="27"/>
      <c r="I328" s="27"/>
      <c r="J328" s="27"/>
      <c r="K328" s="27"/>
      <c r="L328" s="27"/>
    </row>
    <row r="329" spans="1:12" ht="12.95" customHeight="1" x14ac:dyDescent="0.2">
      <c r="A329" s="112" t="s">
        <v>741</v>
      </c>
      <c r="B329" s="355" t="s">
        <v>742</v>
      </c>
      <c r="C329" s="355"/>
      <c r="D329" s="26">
        <f t="shared" si="22"/>
        <v>40</v>
      </c>
      <c r="E329" s="26">
        <v>33</v>
      </c>
      <c r="F329" s="26">
        <v>6</v>
      </c>
      <c r="G329" s="27">
        <v>6</v>
      </c>
      <c r="H329" s="27"/>
      <c r="I329" s="27"/>
      <c r="J329" s="27"/>
      <c r="K329" s="27">
        <v>1</v>
      </c>
      <c r="L329" s="27"/>
    </row>
    <row r="330" spans="1:12" ht="12.95" customHeight="1" x14ac:dyDescent="0.2">
      <c r="A330" s="112" t="s">
        <v>743</v>
      </c>
      <c r="B330" s="355" t="s">
        <v>744</v>
      </c>
      <c r="C330" s="355"/>
      <c r="D330" s="26">
        <f t="shared" si="22"/>
        <v>30</v>
      </c>
      <c r="E330" s="26">
        <v>15</v>
      </c>
      <c r="F330" s="26">
        <v>13</v>
      </c>
      <c r="G330" s="27">
        <v>13</v>
      </c>
      <c r="H330" s="27"/>
      <c r="I330" s="27"/>
      <c r="J330" s="27"/>
      <c r="K330" s="27">
        <v>1</v>
      </c>
      <c r="L330" s="27">
        <v>1</v>
      </c>
    </row>
    <row r="331" spans="1:12" ht="12.95" customHeight="1" x14ac:dyDescent="0.2">
      <c r="A331" s="112" t="s">
        <v>745</v>
      </c>
      <c r="B331" s="355" t="s">
        <v>746</v>
      </c>
      <c r="C331" s="355"/>
      <c r="D331" s="26">
        <f t="shared" si="22"/>
        <v>64</v>
      </c>
      <c r="E331" s="26">
        <v>32</v>
      </c>
      <c r="F331" s="26">
        <v>27</v>
      </c>
      <c r="G331" s="27">
        <v>23</v>
      </c>
      <c r="H331" s="27">
        <v>3</v>
      </c>
      <c r="I331" s="27"/>
      <c r="J331" s="27">
        <v>1</v>
      </c>
      <c r="K331" s="27">
        <v>4</v>
      </c>
      <c r="L331" s="27">
        <v>1</v>
      </c>
    </row>
    <row r="332" spans="1:12" ht="12.95" customHeight="1" x14ac:dyDescent="0.2">
      <c r="A332" s="112" t="s">
        <v>747</v>
      </c>
      <c r="B332" s="355" t="s">
        <v>748</v>
      </c>
      <c r="C332" s="355"/>
      <c r="D332" s="26">
        <f t="shared" si="22"/>
        <v>65</v>
      </c>
      <c r="E332" s="26">
        <v>38</v>
      </c>
      <c r="F332" s="26">
        <v>24</v>
      </c>
      <c r="G332" s="27">
        <v>22</v>
      </c>
      <c r="H332" s="27">
        <v>2</v>
      </c>
      <c r="I332" s="27"/>
      <c r="J332" s="27"/>
      <c r="K332" s="27">
        <v>2</v>
      </c>
      <c r="L332" s="27">
        <v>1</v>
      </c>
    </row>
    <row r="333" spans="1:12" ht="12.95" customHeight="1" x14ac:dyDescent="0.2">
      <c r="A333" s="112" t="s">
        <v>749</v>
      </c>
      <c r="B333" s="355" t="s">
        <v>750</v>
      </c>
      <c r="C333" s="355"/>
      <c r="D333" s="26">
        <f t="shared" si="22"/>
        <v>211</v>
      </c>
      <c r="E333" s="26">
        <v>114</v>
      </c>
      <c r="F333" s="26">
        <v>79</v>
      </c>
      <c r="G333" s="27">
        <v>76</v>
      </c>
      <c r="H333" s="27">
        <v>3</v>
      </c>
      <c r="I333" s="27"/>
      <c r="J333" s="27"/>
      <c r="K333" s="27">
        <v>16</v>
      </c>
      <c r="L333" s="27">
        <v>2</v>
      </c>
    </row>
    <row r="334" spans="1:12" ht="12.95" customHeight="1" x14ac:dyDescent="0.2">
      <c r="A334" s="112" t="s">
        <v>751</v>
      </c>
      <c r="B334" s="355" t="s">
        <v>752</v>
      </c>
      <c r="C334" s="355"/>
      <c r="D334" s="26">
        <f t="shared" si="22"/>
        <v>24</v>
      </c>
      <c r="E334" s="26">
        <v>13</v>
      </c>
      <c r="F334" s="26">
        <v>11</v>
      </c>
      <c r="G334" s="27">
        <v>10</v>
      </c>
      <c r="H334" s="27"/>
      <c r="I334" s="27">
        <v>1</v>
      </c>
      <c r="J334" s="27"/>
      <c r="K334" s="27"/>
      <c r="L334" s="27"/>
    </row>
    <row r="335" spans="1:12" ht="12.95" customHeight="1" x14ac:dyDescent="0.2">
      <c r="A335" s="112" t="s">
        <v>753</v>
      </c>
      <c r="B335" s="355" t="s">
        <v>754</v>
      </c>
      <c r="C335" s="355"/>
      <c r="D335" s="26">
        <f t="shared" si="22"/>
        <v>131</v>
      </c>
      <c r="E335" s="26">
        <v>65</v>
      </c>
      <c r="F335" s="26">
        <v>53</v>
      </c>
      <c r="G335" s="27">
        <v>49</v>
      </c>
      <c r="H335" s="27">
        <v>2</v>
      </c>
      <c r="I335" s="27">
        <v>2</v>
      </c>
      <c r="J335" s="27"/>
      <c r="K335" s="27">
        <v>11</v>
      </c>
      <c r="L335" s="27">
        <v>2</v>
      </c>
    </row>
    <row r="336" spans="1:12" ht="12.95" customHeight="1" x14ac:dyDescent="0.2">
      <c r="A336" s="112" t="s">
        <v>755</v>
      </c>
      <c r="B336" s="355" t="s">
        <v>756</v>
      </c>
      <c r="C336" s="355"/>
      <c r="D336" s="26">
        <f t="shared" si="22"/>
        <v>33</v>
      </c>
      <c r="E336" s="26">
        <v>20</v>
      </c>
      <c r="F336" s="26">
        <v>12</v>
      </c>
      <c r="G336" s="27">
        <v>10</v>
      </c>
      <c r="H336" s="27">
        <v>2</v>
      </c>
      <c r="I336" s="27"/>
      <c r="J336" s="27"/>
      <c r="K336" s="27">
        <v>1</v>
      </c>
      <c r="L336" s="27"/>
    </row>
    <row r="337" spans="1:12" ht="12.95" customHeight="1" x14ac:dyDescent="0.2">
      <c r="A337" s="112" t="s">
        <v>757</v>
      </c>
      <c r="B337" s="355" t="s">
        <v>758</v>
      </c>
      <c r="C337" s="355"/>
      <c r="D337" s="26">
        <f t="shared" si="22"/>
        <v>14</v>
      </c>
      <c r="E337" s="26">
        <v>8</v>
      </c>
      <c r="F337" s="26">
        <v>3</v>
      </c>
      <c r="G337" s="27">
        <v>3</v>
      </c>
      <c r="H337" s="27"/>
      <c r="I337" s="27"/>
      <c r="J337" s="27"/>
      <c r="K337" s="27">
        <v>2</v>
      </c>
      <c r="L337" s="27">
        <v>1</v>
      </c>
    </row>
    <row r="338" spans="1:12" ht="12.95" customHeight="1" x14ac:dyDescent="0.2">
      <c r="A338" s="112" t="s">
        <v>759</v>
      </c>
      <c r="B338" s="355" t="s">
        <v>760</v>
      </c>
      <c r="C338" s="355"/>
      <c r="D338" s="26">
        <f t="shared" si="22"/>
        <v>42</v>
      </c>
      <c r="E338" s="26">
        <v>30</v>
      </c>
      <c r="F338" s="26">
        <v>10</v>
      </c>
      <c r="G338" s="27">
        <v>10</v>
      </c>
      <c r="H338" s="27"/>
      <c r="I338" s="27"/>
      <c r="J338" s="27"/>
      <c r="K338" s="27">
        <v>2</v>
      </c>
      <c r="L338" s="27"/>
    </row>
    <row r="339" spans="1:12" ht="12.95" customHeight="1" x14ac:dyDescent="0.2">
      <c r="A339" s="112" t="s">
        <v>761</v>
      </c>
      <c r="B339" s="355" t="s">
        <v>762</v>
      </c>
      <c r="C339" s="355"/>
      <c r="D339" s="26">
        <f t="shared" si="22"/>
        <v>23</v>
      </c>
      <c r="E339" s="26">
        <v>10</v>
      </c>
      <c r="F339" s="26">
        <v>11</v>
      </c>
      <c r="G339" s="27">
        <v>11</v>
      </c>
      <c r="H339" s="27"/>
      <c r="I339" s="27"/>
      <c r="J339" s="27"/>
      <c r="K339" s="27">
        <v>1</v>
      </c>
      <c r="L339" s="27">
        <v>1</v>
      </c>
    </row>
    <row r="340" spans="1:12" ht="12.95" customHeight="1" x14ac:dyDescent="0.2">
      <c r="A340" s="112" t="s">
        <v>763</v>
      </c>
      <c r="B340" s="355" t="s">
        <v>764</v>
      </c>
      <c r="C340" s="355"/>
      <c r="D340" s="26">
        <f t="shared" si="22"/>
        <v>67</v>
      </c>
      <c r="E340" s="26">
        <v>27</v>
      </c>
      <c r="F340" s="26">
        <v>37</v>
      </c>
      <c r="G340" s="27">
        <v>37</v>
      </c>
      <c r="H340" s="27"/>
      <c r="I340" s="27"/>
      <c r="J340" s="27"/>
      <c r="K340" s="27">
        <v>3</v>
      </c>
      <c r="L340" s="27"/>
    </row>
    <row r="341" spans="1:12" ht="12.95" customHeight="1" x14ac:dyDescent="0.2">
      <c r="A341" s="112" t="s">
        <v>765</v>
      </c>
      <c r="B341" s="355" t="s">
        <v>766</v>
      </c>
      <c r="C341" s="355"/>
      <c r="D341" s="26">
        <f t="shared" si="22"/>
        <v>28</v>
      </c>
      <c r="E341" s="26">
        <v>12</v>
      </c>
      <c r="F341" s="26">
        <v>16</v>
      </c>
      <c r="G341" s="27">
        <v>15</v>
      </c>
      <c r="H341" s="27">
        <v>1</v>
      </c>
      <c r="I341" s="27"/>
      <c r="J341" s="27"/>
      <c r="K341" s="27"/>
      <c r="L341" s="27"/>
    </row>
    <row r="342" spans="1:12" ht="12.95" customHeight="1" x14ac:dyDescent="0.2">
      <c r="A342" s="112" t="s">
        <v>767</v>
      </c>
      <c r="B342" s="355" t="s">
        <v>768</v>
      </c>
      <c r="C342" s="355"/>
      <c r="D342" s="26">
        <f t="shared" si="22"/>
        <v>88</v>
      </c>
      <c r="E342" s="26">
        <v>56</v>
      </c>
      <c r="F342" s="26">
        <v>29</v>
      </c>
      <c r="G342" s="27">
        <v>29</v>
      </c>
      <c r="H342" s="27"/>
      <c r="I342" s="27"/>
      <c r="J342" s="27"/>
      <c r="K342" s="27">
        <v>3</v>
      </c>
      <c r="L342" s="27"/>
    </row>
    <row r="343" spans="1:12" ht="12.95" customHeight="1" x14ac:dyDescent="0.2">
      <c r="A343" s="112" t="s">
        <v>769</v>
      </c>
      <c r="B343" s="355" t="s">
        <v>770</v>
      </c>
      <c r="C343" s="355"/>
      <c r="D343" s="26">
        <f t="shared" si="22"/>
        <v>1</v>
      </c>
      <c r="E343" s="26">
        <v>1</v>
      </c>
      <c r="F343" s="26"/>
      <c r="G343" s="27"/>
      <c r="H343" s="27"/>
      <c r="I343" s="27"/>
      <c r="J343" s="27"/>
      <c r="K343" s="27"/>
      <c r="L343" s="27"/>
    </row>
    <row r="344" spans="1:12" ht="12.95" customHeight="1" x14ac:dyDescent="0.2">
      <c r="A344" s="112" t="s">
        <v>771</v>
      </c>
      <c r="B344" s="355" t="s">
        <v>772</v>
      </c>
      <c r="C344" s="355"/>
      <c r="D344" s="26">
        <f t="shared" si="22"/>
        <v>32</v>
      </c>
      <c r="E344" s="26">
        <v>15</v>
      </c>
      <c r="F344" s="26">
        <v>16</v>
      </c>
      <c r="G344" s="27">
        <v>16</v>
      </c>
      <c r="H344" s="27"/>
      <c r="I344" s="27"/>
      <c r="J344" s="27"/>
      <c r="K344" s="27">
        <v>1</v>
      </c>
      <c r="L344" s="27"/>
    </row>
    <row r="345" spans="1:12" ht="12.95" customHeight="1" x14ac:dyDescent="0.2">
      <c r="A345" s="112" t="s">
        <v>773</v>
      </c>
      <c r="B345" s="355" t="s">
        <v>774</v>
      </c>
      <c r="C345" s="355"/>
      <c r="D345" s="26">
        <f t="shared" si="22"/>
        <v>85</v>
      </c>
      <c r="E345" s="26">
        <v>42</v>
      </c>
      <c r="F345" s="26">
        <v>38</v>
      </c>
      <c r="G345" s="27">
        <v>35</v>
      </c>
      <c r="H345" s="27">
        <v>1</v>
      </c>
      <c r="I345" s="27">
        <v>2</v>
      </c>
      <c r="J345" s="27"/>
      <c r="K345" s="27">
        <v>5</v>
      </c>
      <c r="L345" s="27"/>
    </row>
    <row r="346" spans="1:12" ht="12.95" customHeight="1" x14ac:dyDescent="0.2">
      <c r="A346" s="112" t="s">
        <v>775</v>
      </c>
      <c r="B346" s="355" t="s">
        <v>776</v>
      </c>
      <c r="C346" s="355"/>
      <c r="D346" s="26">
        <f t="shared" si="22"/>
        <v>16</v>
      </c>
      <c r="E346" s="26">
        <v>4</v>
      </c>
      <c r="F346" s="26">
        <v>11</v>
      </c>
      <c r="G346" s="27">
        <v>10</v>
      </c>
      <c r="H346" s="27">
        <v>1</v>
      </c>
      <c r="I346" s="27"/>
      <c r="J346" s="27"/>
      <c r="K346" s="27">
        <v>1</v>
      </c>
      <c r="L346" s="27"/>
    </row>
    <row r="347" spans="1:12" ht="12.95" customHeight="1" x14ac:dyDescent="0.2">
      <c r="A347" s="112" t="s">
        <v>777</v>
      </c>
      <c r="B347" s="355" t="s">
        <v>778</v>
      </c>
      <c r="C347" s="355"/>
      <c r="D347" s="26">
        <f t="shared" si="22"/>
        <v>22</v>
      </c>
      <c r="E347" s="26">
        <v>15</v>
      </c>
      <c r="F347" s="26">
        <v>5</v>
      </c>
      <c r="G347" s="27">
        <v>5</v>
      </c>
      <c r="H347" s="27"/>
      <c r="I347" s="27"/>
      <c r="J347" s="27"/>
      <c r="K347" s="27">
        <v>2</v>
      </c>
      <c r="L347" s="27"/>
    </row>
    <row r="348" spans="1:12" ht="12.95" customHeight="1" x14ac:dyDescent="0.2">
      <c r="A348" s="112" t="s">
        <v>1615</v>
      </c>
      <c r="B348" s="356" t="s">
        <v>54</v>
      </c>
      <c r="C348" s="356"/>
      <c r="D348" s="26">
        <f t="shared" si="22"/>
        <v>1</v>
      </c>
      <c r="E348" s="26">
        <v>1</v>
      </c>
      <c r="F348" s="26"/>
      <c r="G348" s="27"/>
      <c r="H348" s="27"/>
      <c r="I348" s="27"/>
      <c r="J348" s="27"/>
      <c r="K348" s="27"/>
      <c r="L348" s="27"/>
    </row>
    <row r="349" spans="1:12" ht="12.95" customHeight="1" x14ac:dyDescent="0.2">
      <c r="A349" s="112" t="s">
        <v>1615</v>
      </c>
      <c r="B349" s="356" t="s">
        <v>1</v>
      </c>
      <c r="C349" s="356"/>
      <c r="D349" s="26">
        <f t="shared" si="22"/>
        <v>1119</v>
      </c>
      <c r="E349" s="26">
        <f t="shared" ref="E349:L349" si="23">SUM(E325:E348)</f>
        <v>612</v>
      </c>
      <c r="F349" s="26">
        <f t="shared" si="23"/>
        <v>434</v>
      </c>
      <c r="G349" s="26">
        <f t="shared" si="23"/>
        <v>412</v>
      </c>
      <c r="H349" s="26">
        <f t="shared" si="23"/>
        <v>16</v>
      </c>
      <c r="I349" s="26">
        <f t="shared" si="23"/>
        <v>5</v>
      </c>
      <c r="J349" s="26">
        <f t="shared" si="23"/>
        <v>1</v>
      </c>
      <c r="K349" s="26">
        <f t="shared" si="23"/>
        <v>63</v>
      </c>
      <c r="L349" s="26">
        <f t="shared" si="23"/>
        <v>10</v>
      </c>
    </row>
    <row r="350" spans="1:12" ht="12.95" customHeight="1" x14ac:dyDescent="0.2">
      <c r="A350" s="113" t="s">
        <v>1615</v>
      </c>
      <c r="B350" s="358" t="s">
        <v>779</v>
      </c>
      <c r="C350" s="358"/>
      <c r="D350" s="26"/>
      <c r="E350" s="115"/>
      <c r="F350" s="115"/>
      <c r="G350" s="115"/>
      <c r="H350" s="115"/>
      <c r="I350" s="115"/>
      <c r="J350" s="115"/>
      <c r="K350" s="115"/>
      <c r="L350" s="115"/>
    </row>
    <row r="351" spans="1:12" ht="12.95" customHeight="1" x14ac:dyDescent="0.2">
      <c r="A351" s="112" t="s">
        <v>780</v>
      </c>
      <c r="B351" s="355" t="s">
        <v>781</v>
      </c>
      <c r="C351" s="355"/>
      <c r="D351" s="26">
        <f t="shared" ref="D351:D384" si="24">SUM(E351,F351,K351,L351)</f>
        <v>0</v>
      </c>
      <c r="E351" s="26"/>
      <c r="F351" s="26"/>
      <c r="G351" s="27"/>
      <c r="H351" s="27"/>
      <c r="I351" s="27"/>
      <c r="J351" s="27"/>
      <c r="K351" s="27"/>
      <c r="L351" s="27"/>
    </row>
    <row r="352" spans="1:12" ht="12.95" customHeight="1" x14ac:dyDescent="0.2">
      <c r="A352" s="112" t="s">
        <v>782</v>
      </c>
      <c r="B352" s="355" t="s">
        <v>783</v>
      </c>
      <c r="C352" s="355"/>
      <c r="D352" s="26">
        <f t="shared" si="24"/>
        <v>1</v>
      </c>
      <c r="E352" s="26"/>
      <c r="F352" s="26">
        <v>1</v>
      </c>
      <c r="G352" s="27">
        <v>1</v>
      </c>
      <c r="H352" s="27"/>
      <c r="I352" s="27"/>
      <c r="J352" s="27"/>
      <c r="K352" s="27"/>
      <c r="L352" s="27"/>
    </row>
    <row r="353" spans="1:12" ht="12.95" customHeight="1" x14ac:dyDescent="0.2">
      <c r="A353" s="112" t="s">
        <v>784</v>
      </c>
      <c r="B353" s="355" t="s">
        <v>785</v>
      </c>
      <c r="C353" s="355"/>
      <c r="D353" s="26">
        <f t="shared" si="24"/>
        <v>1</v>
      </c>
      <c r="E353" s="26"/>
      <c r="F353" s="26">
        <v>1</v>
      </c>
      <c r="G353" s="27">
        <v>1</v>
      </c>
      <c r="H353" s="27"/>
      <c r="I353" s="27"/>
      <c r="J353" s="27"/>
      <c r="K353" s="27"/>
      <c r="L353" s="27"/>
    </row>
    <row r="354" spans="1:12" ht="12.95" customHeight="1" x14ac:dyDescent="0.2">
      <c r="A354" s="112" t="s">
        <v>786</v>
      </c>
      <c r="B354" s="355" t="s">
        <v>787</v>
      </c>
      <c r="C354" s="355"/>
      <c r="D354" s="26">
        <f t="shared" si="24"/>
        <v>31</v>
      </c>
      <c r="E354" s="26">
        <v>26</v>
      </c>
      <c r="F354" s="26">
        <v>3</v>
      </c>
      <c r="G354" s="27">
        <v>2</v>
      </c>
      <c r="H354" s="27">
        <v>1</v>
      </c>
      <c r="I354" s="27"/>
      <c r="J354" s="27"/>
      <c r="K354" s="27">
        <v>1</v>
      </c>
      <c r="L354" s="27">
        <v>1</v>
      </c>
    </row>
    <row r="355" spans="1:12" ht="12.95" customHeight="1" x14ac:dyDescent="0.2">
      <c r="A355" s="112" t="s">
        <v>788</v>
      </c>
      <c r="B355" s="355" t="s">
        <v>789</v>
      </c>
      <c r="C355" s="355"/>
      <c r="D355" s="26">
        <f t="shared" si="24"/>
        <v>44</v>
      </c>
      <c r="E355" s="26">
        <v>18</v>
      </c>
      <c r="F355" s="26">
        <v>25</v>
      </c>
      <c r="G355" s="27">
        <v>24</v>
      </c>
      <c r="H355" s="27">
        <v>1</v>
      </c>
      <c r="I355" s="27"/>
      <c r="J355" s="27"/>
      <c r="K355" s="27">
        <v>1</v>
      </c>
      <c r="L355" s="27"/>
    </row>
    <row r="356" spans="1:12" ht="12.95" customHeight="1" x14ac:dyDescent="0.2">
      <c r="A356" s="112" t="s">
        <v>790</v>
      </c>
      <c r="B356" s="355" t="s">
        <v>791</v>
      </c>
      <c r="C356" s="355"/>
      <c r="D356" s="26">
        <f t="shared" si="24"/>
        <v>0</v>
      </c>
      <c r="E356" s="26"/>
      <c r="F356" s="26"/>
      <c r="G356" s="27"/>
      <c r="H356" s="27"/>
      <c r="I356" s="27"/>
      <c r="J356" s="27"/>
      <c r="K356" s="27"/>
      <c r="L356" s="27"/>
    </row>
    <row r="357" spans="1:12" ht="12.95" customHeight="1" x14ac:dyDescent="0.2">
      <c r="A357" s="112" t="s">
        <v>792</v>
      </c>
      <c r="B357" s="355" t="s">
        <v>793</v>
      </c>
      <c r="C357" s="355"/>
      <c r="D357" s="26">
        <f t="shared" si="24"/>
        <v>2</v>
      </c>
      <c r="E357" s="26"/>
      <c r="F357" s="26">
        <v>2</v>
      </c>
      <c r="G357" s="27">
        <v>1</v>
      </c>
      <c r="H357" s="27"/>
      <c r="I357" s="27"/>
      <c r="J357" s="27">
        <v>1</v>
      </c>
      <c r="K357" s="27"/>
      <c r="L357" s="27"/>
    </row>
    <row r="358" spans="1:12" ht="12.95" customHeight="1" x14ac:dyDescent="0.2">
      <c r="A358" s="112" t="s">
        <v>794</v>
      </c>
      <c r="B358" s="355" t="s">
        <v>795</v>
      </c>
      <c r="C358" s="355"/>
      <c r="D358" s="26">
        <f t="shared" si="24"/>
        <v>0</v>
      </c>
      <c r="E358" s="26"/>
      <c r="F358" s="26"/>
      <c r="G358" s="27"/>
      <c r="H358" s="27"/>
      <c r="I358" s="27"/>
      <c r="J358" s="27"/>
      <c r="K358" s="27"/>
      <c r="L358" s="27"/>
    </row>
    <row r="359" spans="1:12" ht="12.95" customHeight="1" x14ac:dyDescent="0.2">
      <c r="A359" s="112" t="s">
        <v>796</v>
      </c>
      <c r="B359" s="355" t="s">
        <v>797</v>
      </c>
      <c r="C359" s="355"/>
      <c r="D359" s="26">
        <f t="shared" si="24"/>
        <v>0</v>
      </c>
      <c r="E359" s="26"/>
      <c r="F359" s="26"/>
      <c r="G359" s="27"/>
      <c r="H359" s="27"/>
      <c r="I359" s="27"/>
      <c r="J359" s="27"/>
      <c r="K359" s="27"/>
      <c r="L359" s="27"/>
    </row>
    <row r="360" spans="1:12" ht="12.95" customHeight="1" x14ac:dyDescent="0.2">
      <c r="A360" s="112" t="s">
        <v>798</v>
      </c>
      <c r="B360" s="355" t="s">
        <v>799</v>
      </c>
      <c r="C360" s="355"/>
      <c r="D360" s="26">
        <f t="shared" si="24"/>
        <v>0</v>
      </c>
      <c r="E360" s="26"/>
      <c r="F360" s="26"/>
      <c r="G360" s="27"/>
      <c r="H360" s="27"/>
      <c r="I360" s="27"/>
      <c r="J360" s="27"/>
      <c r="K360" s="27"/>
      <c r="L360" s="27"/>
    </row>
    <row r="361" spans="1:12" ht="12.95" customHeight="1" x14ac:dyDescent="0.2">
      <c r="A361" s="112" t="s">
        <v>800</v>
      </c>
      <c r="B361" s="355" t="s">
        <v>801</v>
      </c>
      <c r="C361" s="355"/>
      <c r="D361" s="26">
        <f t="shared" si="24"/>
        <v>0</v>
      </c>
      <c r="E361" s="26"/>
      <c r="F361" s="26"/>
      <c r="G361" s="27"/>
      <c r="H361" s="27"/>
      <c r="I361" s="27"/>
      <c r="J361" s="27"/>
      <c r="K361" s="27"/>
      <c r="L361" s="27"/>
    </row>
    <row r="362" spans="1:12" ht="12.95" customHeight="1" x14ac:dyDescent="0.2">
      <c r="A362" s="112" t="s">
        <v>802</v>
      </c>
      <c r="B362" s="355" t="s">
        <v>803</v>
      </c>
      <c r="C362" s="355"/>
      <c r="D362" s="26">
        <f t="shared" si="24"/>
        <v>36</v>
      </c>
      <c r="E362" s="26">
        <v>18</v>
      </c>
      <c r="F362" s="26">
        <v>14</v>
      </c>
      <c r="G362" s="27">
        <v>13</v>
      </c>
      <c r="H362" s="27"/>
      <c r="I362" s="27">
        <v>1</v>
      </c>
      <c r="J362" s="27"/>
      <c r="K362" s="27">
        <v>4</v>
      </c>
      <c r="L362" s="27"/>
    </row>
    <row r="363" spans="1:12" ht="12.95" customHeight="1" x14ac:dyDescent="0.2">
      <c r="A363" s="112" t="s">
        <v>804</v>
      </c>
      <c r="B363" s="355" t="s">
        <v>805</v>
      </c>
      <c r="C363" s="355"/>
      <c r="D363" s="26">
        <f t="shared" si="24"/>
        <v>0</v>
      </c>
      <c r="E363" s="26"/>
      <c r="F363" s="26"/>
      <c r="G363" s="27"/>
      <c r="H363" s="27"/>
      <c r="I363" s="27"/>
      <c r="J363" s="27"/>
      <c r="K363" s="27"/>
      <c r="L363" s="27"/>
    </row>
    <row r="364" spans="1:12" ht="12.95" customHeight="1" x14ac:dyDescent="0.2">
      <c r="A364" s="112" t="s">
        <v>806</v>
      </c>
      <c r="B364" s="355" t="s">
        <v>807</v>
      </c>
      <c r="C364" s="355"/>
      <c r="D364" s="26">
        <f t="shared" si="24"/>
        <v>175</v>
      </c>
      <c r="E364" s="26">
        <v>39</v>
      </c>
      <c r="F364" s="26">
        <v>128</v>
      </c>
      <c r="G364" s="27">
        <v>126</v>
      </c>
      <c r="H364" s="27">
        <v>2</v>
      </c>
      <c r="I364" s="27"/>
      <c r="J364" s="27"/>
      <c r="K364" s="27">
        <v>8</v>
      </c>
      <c r="L364" s="27"/>
    </row>
    <row r="365" spans="1:12" ht="12.95" customHeight="1" x14ac:dyDescent="0.2">
      <c r="A365" s="112" t="s">
        <v>808</v>
      </c>
      <c r="B365" s="355" t="s">
        <v>809</v>
      </c>
      <c r="C365" s="355"/>
      <c r="D365" s="26">
        <f t="shared" si="24"/>
        <v>2</v>
      </c>
      <c r="E365" s="26"/>
      <c r="F365" s="26">
        <v>2</v>
      </c>
      <c r="G365" s="27">
        <v>2</v>
      </c>
      <c r="H365" s="27"/>
      <c r="I365" s="27"/>
      <c r="J365" s="27"/>
      <c r="K365" s="27"/>
      <c r="L365" s="27"/>
    </row>
    <row r="366" spans="1:12" ht="12.95" customHeight="1" x14ac:dyDescent="0.2">
      <c r="A366" s="112" t="s">
        <v>810</v>
      </c>
      <c r="B366" s="355" t="s">
        <v>811</v>
      </c>
      <c r="C366" s="355"/>
      <c r="D366" s="26">
        <f t="shared" si="24"/>
        <v>12</v>
      </c>
      <c r="E366" s="26">
        <v>4</v>
      </c>
      <c r="F366" s="26">
        <v>6</v>
      </c>
      <c r="G366" s="27">
        <v>4</v>
      </c>
      <c r="H366" s="27">
        <v>2</v>
      </c>
      <c r="I366" s="27"/>
      <c r="J366" s="27"/>
      <c r="K366" s="27">
        <v>2</v>
      </c>
      <c r="L366" s="27"/>
    </row>
    <row r="367" spans="1:12" ht="12.95" customHeight="1" x14ac:dyDescent="0.2">
      <c r="A367" s="112" t="s">
        <v>812</v>
      </c>
      <c r="B367" s="355" t="s">
        <v>813</v>
      </c>
      <c r="C367" s="355"/>
      <c r="D367" s="26">
        <f t="shared" si="24"/>
        <v>13</v>
      </c>
      <c r="E367" s="26">
        <v>9</v>
      </c>
      <c r="F367" s="26">
        <v>3</v>
      </c>
      <c r="G367" s="27">
        <v>2</v>
      </c>
      <c r="H367" s="27"/>
      <c r="I367" s="27">
        <v>1</v>
      </c>
      <c r="J367" s="27"/>
      <c r="K367" s="27">
        <v>1</v>
      </c>
      <c r="L367" s="27"/>
    </row>
    <row r="368" spans="1:12" ht="12.95" customHeight="1" x14ac:dyDescent="0.2">
      <c r="A368" s="112" t="s">
        <v>814</v>
      </c>
      <c r="B368" s="355" t="s">
        <v>815</v>
      </c>
      <c r="C368" s="355"/>
      <c r="D368" s="26">
        <f t="shared" si="24"/>
        <v>18</v>
      </c>
      <c r="E368" s="26">
        <v>3</v>
      </c>
      <c r="F368" s="26">
        <v>10</v>
      </c>
      <c r="G368" s="27">
        <v>9</v>
      </c>
      <c r="H368" s="27">
        <v>1</v>
      </c>
      <c r="I368" s="27"/>
      <c r="J368" s="27"/>
      <c r="K368" s="27">
        <v>5</v>
      </c>
      <c r="L368" s="27"/>
    </row>
    <row r="369" spans="1:12" ht="12.95" customHeight="1" x14ac:dyDescent="0.2">
      <c r="A369" s="112" t="s">
        <v>816</v>
      </c>
      <c r="B369" s="355" t="s">
        <v>817</v>
      </c>
      <c r="C369" s="355"/>
      <c r="D369" s="26">
        <f t="shared" si="24"/>
        <v>48</v>
      </c>
      <c r="E369" s="26">
        <v>16</v>
      </c>
      <c r="F369" s="26">
        <v>16</v>
      </c>
      <c r="G369" s="27">
        <v>16</v>
      </c>
      <c r="H369" s="27"/>
      <c r="I369" s="27"/>
      <c r="J369" s="27"/>
      <c r="K369" s="27">
        <v>16</v>
      </c>
      <c r="L369" s="27"/>
    </row>
    <row r="370" spans="1:12" ht="12.95" customHeight="1" x14ac:dyDescent="0.2">
      <c r="A370" s="112" t="s">
        <v>818</v>
      </c>
      <c r="B370" s="355" t="s">
        <v>819</v>
      </c>
      <c r="C370" s="355"/>
      <c r="D370" s="26">
        <f t="shared" si="24"/>
        <v>1</v>
      </c>
      <c r="E370" s="26">
        <v>1</v>
      </c>
      <c r="F370" s="26"/>
      <c r="G370" s="27"/>
      <c r="H370" s="27"/>
      <c r="I370" s="27"/>
      <c r="J370" s="27"/>
      <c r="K370" s="27"/>
      <c r="L370" s="27"/>
    </row>
    <row r="371" spans="1:12" ht="12.95" customHeight="1" x14ac:dyDescent="0.2">
      <c r="A371" s="112" t="s">
        <v>820</v>
      </c>
      <c r="B371" s="355" t="s">
        <v>821</v>
      </c>
      <c r="C371" s="355"/>
      <c r="D371" s="26">
        <f t="shared" si="24"/>
        <v>0</v>
      </c>
      <c r="E371" s="26"/>
      <c r="F371" s="26"/>
      <c r="G371" s="27"/>
      <c r="H371" s="27"/>
      <c r="I371" s="27"/>
      <c r="J371" s="27"/>
      <c r="K371" s="27"/>
      <c r="L371" s="27"/>
    </row>
    <row r="372" spans="1:12" ht="12.95" customHeight="1" x14ac:dyDescent="0.2">
      <c r="A372" s="112" t="s">
        <v>822</v>
      </c>
      <c r="B372" s="355" t="s">
        <v>823</v>
      </c>
      <c r="C372" s="355"/>
      <c r="D372" s="26">
        <f t="shared" si="24"/>
        <v>7</v>
      </c>
      <c r="E372" s="26">
        <v>3</v>
      </c>
      <c r="F372" s="26">
        <v>4</v>
      </c>
      <c r="G372" s="27">
        <v>4</v>
      </c>
      <c r="H372" s="27"/>
      <c r="I372" s="27"/>
      <c r="J372" s="27"/>
      <c r="K372" s="27"/>
      <c r="L372" s="27"/>
    </row>
    <row r="373" spans="1:12" ht="12.95" customHeight="1" x14ac:dyDescent="0.2">
      <c r="A373" s="112" t="s">
        <v>824</v>
      </c>
      <c r="B373" s="355" t="s">
        <v>825</v>
      </c>
      <c r="C373" s="355"/>
      <c r="D373" s="26">
        <f t="shared" si="24"/>
        <v>0</v>
      </c>
      <c r="E373" s="26"/>
      <c r="F373" s="26"/>
      <c r="G373" s="27"/>
      <c r="H373" s="27"/>
      <c r="I373" s="27"/>
      <c r="J373" s="27"/>
      <c r="K373" s="27"/>
      <c r="L373" s="27"/>
    </row>
    <row r="374" spans="1:12" ht="12.95" customHeight="1" x14ac:dyDescent="0.2">
      <c r="A374" s="112" t="s">
        <v>826</v>
      </c>
      <c r="B374" s="355" t="s">
        <v>827</v>
      </c>
      <c r="C374" s="355"/>
      <c r="D374" s="26">
        <f t="shared" si="24"/>
        <v>30</v>
      </c>
      <c r="E374" s="26">
        <v>14</v>
      </c>
      <c r="F374" s="26">
        <v>10</v>
      </c>
      <c r="G374" s="27">
        <v>9</v>
      </c>
      <c r="H374" s="27">
        <v>1</v>
      </c>
      <c r="I374" s="27"/>
      <c r="J374" s="27"/>
      <c r="K374" s="27">
        <v>6</v>
      </c>
      <c r="L374" s="27"/>
    </row>
    <row r="375" spans="1:12" ht="12.95" customHeight="1" x14ac:dyDescent="0.2">
      <c r="A375" s="112" t="s">
        <v>828</v>
      </c>
      <c r="B375" s="355" t="s">
        <v>829</v>
      </c>
      <c r="C375" s="355"/>
      <c r="D375" s="26">
        <f t="shared" si="24"/>
        <v>30</v>
      </c>
      <c r="E375" s="26">
        <v>13</v>
      </c>
      <c r="F375" s="26">
        <v>12</v>
      </c>
      <c r="G375" s="27">
        <v>12</v>
      </c>
      <c r="H375" s="27"/>
      <c r="I375" s="27"/>
      <c r="J375" s="27"/>
      <c r="K375" s="27">
        <v>5</v>
      </c>
      <c r="L375" s="27"/>
    </row>
    <row r="376" spans="1:12" ht="12.95" customHeight="1" x14ac:dyDescent="0.2">
      <c r="A376" s="112" t="s">
        <v>830</v>
      </c>
      <c r="B376" s="355" t="s">
        <v>831</v>
      </c>
      <c r="C376" s="355"/>
      <c r="D376" s="26">
        <f t="shared" si="24"/>
        <v>1</v>
      </c>
      <c r="E376" s="26">
        <v>1</v>
      </c>
      <c r="F376" s="26"/>
      <c r="G376" s="27"/>
      <c r="H376" s="27"/>
      <c r="I376" s="27"/>
      <c r="J376" s="27"/>
      <c r="K376" s="27"/>
      <c r="L376" s="27"/>
    </row>
    <row r="377" spans="1:12" ht="12.95" customHeight="1" x14ac:dyDescent="0.2">
      <c r="A377" s="112" t="s">
        <v>832</v>
      </c>
      <c r="B377" s="355" t="s">
        <v>833</v>
      </c>
      <c r="C377" s="355"/>
      <c r="D377" s="26">
        <f t="shared" si="24"/>
        <v>87</v>
      </c>
      <c r="E377" s="26">
        <v>48</v>
      </c>
      <c r="F377" s="26">
        <v>32</v>
      </c>
      <c r="G377" s="27">
        <v>30</v>
      </c>
      <c r="H377" s="27">
        <v>1</v>
      </c>
      <c r="I377" s="27"/>
      <c r="J377" s="27">
        <v>1</v>
      </c>
      <c r="K377" s="27">
        <v>5</v>
      </c>
      <c r="L377" s="27">
        <v>2</v>
      </c>
    </row>
    <row r="378" spans="1:12" ht="12.95" customHeight="1" x14ac:dyDescent="0.2">
      <c r="A378" s="112" t="s">
        <v>834</v>
      </c>
      <c r="B378" s="355" t="s">
        <v>835</v>
      </c>
      <c r="C378" s="355"/>
      <c r="D378" s="26">
        <f t="shared" si="24"/>
        <v>0</v>
      </c>
      <c r="E378" s="26"/>
      <c r="F378" s="26"/>
      <c r="G378" s="27"/>
      <c r="H378" s="27"/>
      <c r="I378" s="27"/>
      <c r="J378" s="27"/>
      <c r="K378" s="27"/>
      <c r="L378" s="27"/>
    </row>
    <row r="379" spans="1:12" ht="12.95" customHeight="1" x14ac:dyDescent="0.2">
      <c r="A379" s="112" t="s">
        <v>836</v>
      </c>
      <c r="B379" s="355" t="s">
        <v>837</v>
      </c>
      <c r="C379" s="355"/>
      <c r="D379" s="26">
        <f t="shared" si="24"/>
        <v>0</v>
      </c>
      <c r="E379" s="26"/>
      <c r="F379" s="26"/>
      <c r="G379" s="27"/>
      <c r="H379" s="27"/>
      <c r="I379" s="27"/>
      <c r="J379" s="27"/>
      <c r="K379" s="27"/>
      <c r="L379" s="27"/>
    </row>
    <row r="380" spans="1:12" ht="12.95" customHeight="1" x14ac:dyDescent="0.2">
      <c r="A380" s="112" t="s">
        <v>838</v>
      </c>
      <c r="B380" s="355" t="s">
        <v>839</v>
      </c>
      <c r="C380" s="355"/>
      <c r="D380" s="26">
        <f t="shared" si="24"/>
        <v>44</v>
      </c>
      <c r="E380" s="26">
        <v>18</v>
      </c>
      <c r="F380" s="26">
        <v>18</v>
      </c>
      <c r="G380" s="27">
        <v>15</v>
      </c>
      <c r="H380" s="27">
        <v>3</v>
      </c>
      <c r="I380" s="27"/>
      <c r="J380" s="27"/>
      <c r="K380" s="27">
        <v>8</v>
      </c>
      <c r="L380" s="27"/>
    </row>
    <row r="381" spans="1:12" ht="12.95" customHeight="1" x14ac:dyDescent="0.2">
      <c r="A381" s="112" t="s">
        <v>840</v>
      </c>
      <c r="B381" s="355" t="s">
        <v>841</v>
      </c>
      <c r="C381" s="355"/>
      <c r="D381" s="26">
        <f t="shared" si="24"/>
        <v>0</v>
      </c>
      <c r="E381" s="26"/>
      <c r="F381" s="26"/>
      <c r="G381" s="27"/>
      <c r="H381" s="27"/>
      <c r="I381" s="27"/>
      <c r="J381" s="27"/>
      <c r="K381" s="27"/>
      <c r="L381" s="27"/>
    </row>
    <row r="382" spans="1:12" ht="12.95" customHeight="1" x14ac:dyDescent="0.2">
      <c r="A382" s="112" t="s">
        <v>842</v>
      </c>
      <c r="B382" s="355" t="s">
        <v>843</v>
      </c>
      <c r="C382" s="355"/>
      <c r="D382" s="26">
        <f t="shared" si="24"/>
        <v>14</v>
      </c>
      <c r="E382" s="26">
        <v>3</v>
      </c>
      <c r="F382" s="26">
        <v>10</v>
      </c>
      <c r="G382" s="27">
        <v>9</v>
      </c>
      <c r="H382" s="27"/>
      <c r="I382" s="27"/>
      <c r="J382" s="27"/>
      <c r="K382" s="27"/>
      <c r="L382" s="27">
        <v>1</v>
      </c>
    </row>
    <row r="383" spans="1:12" ht="12.95" customHeight="1" x14ac:dyDescent="0.2">
      <c r="A383" s="112" t="s">
        <v>1615</v>
      </c>
      <c r="B383" s="356" t="s">
        <v>54</v>
      </c>
      <c r="C383" s="356"/>
      <c r="D383" s="26">
        <f t="shared" si="24"/>
        <v>0</v>
      </c>
      <c r="E383" s="26"/>
      <c r="F383" s="26"/>
      <c r="G383" s="27"/>
      <c r="H383" s="27"/>
      <c r="I383" s="27"/>
      <c r="J383" s="27"/>
      <c r="K383" s="27"/>
      <c r="L383" s="27"/>
    </row>
    <row r="384" spans="1:12" ht="12.95" customHeight="1" x14ac:dyDescent="0.2">
      <c r="A384" s="112" t="s">
        <v>1615</v>
      </c>
      <c r="B384" s="356" t="s">
        <v>1</v>
      </c>
      <c r="C384" s="356"/>
      <c r="D384" s="26">
        <f t="shared" si="24"/>
        <v>597</v>
      </c>
      <c r="E384" s="26">
        <f t="shared" ref="E384:L384" si="25">SUM(E351:E383)</f>
        <v>234</v>
      </c>
      <c r="F384" s="26">
        <f t="shared" si="25"/>
        <v>297</v>
      </c>
      <c r="G384" s="26">
        <f t="shared" si="25"/>
        <v>280</v>
      </c>
      <c r="H384" s="26">
        <f t="shared" si="25"/>
        <v>12</v>
      </c>
      <c r="I384" s="26">
        <f t="shared" si="25"/>
        <v>2</v>
      </c>
      <c r="J384" s="26">
        <f t="shared" si="25"/>
        <v>2</v>
      </c>
      <c r="K384" s="26">
        <f t="shared" si="25"/>
        <v>62</v>
      </c>
      <c r="L384" s="26">
        <f t="shared" si="25"/>
        <v>4</v>
      </c>
    </row>
    <row r="385" spans="1:12" ht="12.95" customHeight="1" x14ac:dyDescent="0.2">
      <c r="A385" s="113" t="s">
        <v>1615</v>
      </c>
      <c r="B385" s="358" t="s">
        <v>844</v>
      </c>
      <c r="C385" s="358"/>
      <c r="D385" s="26"/>
      <c r="E385" s="115"/>
      <c r="F385" s="115"/>
      <c r="G385" s="115"/>
      <c r="H385" s="115"/>
      <c r="I385" s="115"/>
      <c r="J385" s="115"/>
      <c r="K385" s="115"/>
      <c r="L385" s="115"/>
    </row>
    <row r="386" spans="1:12" ht="12.95" customHeight="1" x14ac:dyDescent="0.2">
      <c r="A386" s="112" t="s">
        <v>845</v>
      </c>
      <c r="B386" s="355" t="s">
        <v>846</v>
      </c>
      <c r="C386" s="355"/>
      <c r="D386" s="26">
        <f t="shared" ref="D386:D416" si="26">SUM(E386,F386,K386,L386)</f>
        <v>29</v>
      </c>
      <c r="E386" s="26">
        <v>16</v>
      </c>
      <c r="F386" s="26">
        <v>10</v>
      </c>
      <c r="G386" s="27">
        <v>9</v>
      </c>
      <c r="H386" s="27">
        <v>1</v>
      </c>
      <c r="I386" s="27"/>
      <c r="J386" s="27"/>
      <c r="K386" s="27">
        <v>3</v>
      </c>
      <c r="L386" s="27"/>
    </row>
    <row r="387" spans="1:12" ht="12.95" customHeight="1" x14ac:dyDescent="0.2">
      <c r="A387" s="112" t="s">
        <v>847</v>
      </c>
      <c r="B387" s="355" t="s">
        <v>848</v>
      </c>
      <c r="C387" s="355"/>
      <c r="D387" s="26">
        <f t="shared" si="26"/>
        <v>30</v>
      </c>
      <c r="E387" s="26">
        <v>15</v>
      </c>
      <c r="F387" s="26">
        <v>9</v>
      </c>
      <c r="G387" s="27">
        <v>9</v>
      </c>
      <c r="H387" s="27"/>
      <c r="I387" s="27"/>
      <c r="J387" s="27"/>
      <c r="K387" s="27">
        <v>4</v>
      </c>
      <c r="L387" s="27">
        <v>2</v>
      </c>
    </row>
    <row r="388" spans="1:12" ht="12.95" customHeight="1" x14ac:dyDescent="0.2">
      <c r="A388" s="112" t="s">
        <v>849</v>
      </c>
      <c r="B388" s="355" t="s">
        <v>850</v>
      </c>
      <c r="C388" s="355"/>
      <c r="D388" s="26">
        <f t="shared" si="26"/>
        <v>18</v>
      </c>
      <c r="E388" s="26">
        <v>7</v>
      </c>
      <c r="F388" s="26">
        <v>8</v>
      </c>
      <c r="G388" s="27">
        <v>7</v>
      </c>
      <c r="H388" s="27">
        <v>1</v>
      </c>
      <c r="I388" s="27"/>
      <c r="J388" s="27"/>
      <c r="K388" s="27">
        <v>2</v>
      </c>
      <c r="L388" s="27">
        <v>1</v>
      </c>
    </row>
    <row r="389" spans="1:12" ht="12.95" customHeight="1" x14ac:dyDescent="0.2">
      <c r="A389" s="112" t="s">
        <v>851</v>
      </c>
      <c r="B389" s="355" t="s">
        <v>852</v>
      </c>
      <c r="C389" s="355"/>
      <c r="D389" s="26">
        <f t="shared" si="26"/>
        <v>228</v>
      </c>
      <c r="E389" s="26">
        <v>106</v>
      </c>
      <c r="F389" s="26">
        <v>90</v>
      </c>
      <c r="G389" s="27">
        <v>83</v>
      </c>
      <c r="H389" s="27">
        <v>7</v>
      </c>
      <c r="I389" s="27"/>
      <c r="J389" s="27"/>
      <c r="K389" s="27">
        <v>24</v>
      </c>
      <c r="L389" s="27">
        <v>8</v>
      </c>
    </row>
    <row r="390" spans="1:12" ht="12.95" customHeight="1" x14ac:dyDescent="0.2">
      <c r="A390" s="112" t="s">
        <v>853</v>
      </c>
      <c r="B390" s="355" t="s">
        <v>854</v>
      </c>
      <c r="C390" s="355"/>
      <c r="D390" s="26">
        <f t="shared" si="26"/>
        <v>42</v>
      </c>
      <c r="E390" s="26">
        <v>28</v>
      </c>
      <c r="F390" s="26">
        <v>12</v>
      </c>
      <c r="G390" s="27">
        <v>11</v>
      </c>
      <c r="H390" s="27">
        <v>1</v>
      </c>
      <c r="I390" s="27"/>
      <c r="J390" s="27"/>
      <c r="K390" s="27">
        <v>2</v>
      </c>
      <c r="L390" s="27"/>
    </row>
    <row r="391" spans="1:12" ht="12.95" customHeight="1" x14ac:dyDescent="0.2">
      <c r="A391" s="112" t="s">
        <v>855</v>
      </c>
      <c r="B391" s="355" t="s">
        <v>856</v>
      </c>
      <c r="C391" s="355"/>
      <c r="D391" s="26">
        <f t="shared" si="26"/>
        <v>193</v>
      </c>
      <c r="E391" s="26">
        <v>112</v>
      </c>
      <c r="F391" s="26">
        <v>61</v>
      </c>
      <c r="G391" s="27">
        <v>58</v>
      </c>
      <c r="H391" s="27">
        <v>3</v>
      </c>
      <c r="I391" s="27"/>
      <c r="J391" s="27"/>
      <c r="K391" s="27">
        <v>12</v>
      </c>
      <c r="L391" s="27">
        <v>8</v>
      </c>
    </row>
    <row r="392" spans="1:12" ht="12.95" customHeight="1" x14ac:dyDescent="0.2">
      <c r="A392" s="112" t="s">
        <v>857</v>
      </c>
      <c r="B392" s="355" t="s">
        <v>858</v>
      </c>
      <c r="C392" s="355"/>
      <c r="D392" s="26">
        <f t="shared" si="26"/>
        <v>3</v>
      </c>
      <c r="E392" s="26">
        <v>2</v>
      </c>
      <c r="F392" s="26">
        <v>1</v>
      </c>
      <c r="G392" s="27">
        <v>1</v>
      </c>
      <c r="H392" s="27"/>
      <c r="I392" s="27"/>
      <c r="J392" s="27"/>
      <c r="K392" s="27"/>
      <c r="L392" s="27"/>
    </row>
    <row r="393" spans="1:12" ht="12.95" customHeight="1" x14ac:dyDescent="0.2">
      <c r="A393" s="112" t="s">
        <v>859</v>
      </c>
      <c r="B393" s="355" t="s">
        <v>860</v>
      </c>
      <c r="C393" s="355"/>
      <c r="D393" s="26">
        <f t="shared" si="26"/>
        <v>49</v>
      </c>
      <c r="E393" s="26">
        <v>24</v>
      </c>
      <c r="F393" s="26">
        <v>16</v>
      </c>
      <c r="G393" s="27">
        <v>16</v>
      </c>
      <c r="H393" s="27"/>
      <c r="I393" s="27"/>
      <c r="J393" s="27"/>
      <c r="K393" s="27">
        <v>8</v>
      </c>
      <c r="L393" s="27">
        <v>1</v>
      </c>
    </row>
    <row r="394" spans="1:12" ht="12.95" customHeight="1" x14ac:dyDescent="0.2">
      <c r="A394" s="112" t="s">
        <v>861</v>
      </c>
      <c r="B394" s="355" t="s">
        <v>862</v>
      </c>
      <c r="C394" s="355"/>
      <c r="D394" s="26">
        <f t="shared" si="26"/>
        <v>257</v>
      </c>
      <c r="E394" s="26">
        <v>149</v>
      </c>
      <c r="F394" s="26">
        <v>82</v>
      </c>
      <c r="G394" s="27">
        <v>69</v>
      </c>
      <c r="H394" s="27">
        <v>12</v>
      </c>
      <c r="I394" s="27">
        <v>1</v>
      </c>
      <c r="J394" s="27"/>
      <c r="K394" s="27">
        <v>23</v>
      </c>
      <c r="L394" s="27">
        <v>3</v>
      </c>
    </row>
    <row r="395" spans="1:12" ht="12.95" customHeight="1" x14ac:dyDescent="0.2">
      <c r="A395" s="112" t="s">
        <v>863</v>
      </c>
      <c r="B395" s="355" t="s">
        <v>864</v>
      </c>
      <c r="C395" s="355"/>
      <c r="D395" s="26">
        <f t="shared" si="26"/>
        <v>35</v>
      </c>
      <c r="E395" s="26">
        <v>18</v>
      </c>
      <c r="F395" s="26">
        <v>15</v>
      </c>
      <c r="G395" s="27">
        <v>15</v>
      </c>
      <c r="H395" s="27"/>
      <c r="I395" s="27"/>
      <c r="J395" s="27"/>
      <c r="K395" s="27">
        <v>2</v>
      </c>
      <c r="L395" s="27"/>
    </row>
    <row r="396" spans="1:12" ht="12.95" customHeight="1" x14ac:dyDescent="0.2">
      <c r="A396" s="112" t="s">
        <v>865</v>
      </c>
      <c r="B396" s="355" t="s">
        <v>866</v>
      </c>
      <c r="C396" s="355"/>
      <c r="D396" s="26">
        <f t="shared" si="26"/>
        <v>31</v>
      </c>
      <c r="E396" s="26">
        <v>17</v>
      </c>
      <c r="F396" s="26">
        <v>12</v>
      </c>
      <c r="G396" s="27">
        <v>12</v>
      </c>
      <c r="H396" s="27"/>
      <c r="I396" s="27"/>
      <c r="J396" s="27"/>
      <c r="K396" s="27">
        <v>2</v>
      </c>
      <c r="L396" s="27"/>
    </row>
    <row r="397" spans="1:12" ht="12.95" customHeight="1" x14ac:dyDescent="0.2">
      <c r="A397" s="112" t="s">
        <v>867</v>
      </c>
      <c r="B397" s="355" t="s">
        <v>868</v>
      </c>
      <c r="C397" s="355"/>
      <c r="D397" s="26">
        <f t="shared" si="26"/>
        <v>181</v>
      </c>
      <c r="E397" s="26">
        <v>110</v>
      </c>
      <c r="F397" s="26">
        <v>53</v>
      </c>
      <c r="G397" s="27">
        <v>46</v>
      </c>
      <c r="H397" s="27">
        <v>6</v>
      </c>
      <c r="I397" s="27">
        <v>1</v>
      </c>
      <c r="J397" s="27"/>
      <c r="K397" s="27">
        <v>11</v>
      </c>
      <c r="L397" s="27">
        <v>7</v>
      </c>
    </row>
    <row r="398" spans="1:12" ht="12.95" customHeight="1" x14ac:dyDescent="0.2">
      <c r="A398" s="112" t="s">
        <v>869</v>
      </c>
      <c r="B398" s="355" t="s">
        <v>870</v>
      </c>
      <c r="C398" s="355"/>
      <c r="D398" s="26">
        <f t="shared" si="26"/>
        <v>78</v>
      </c>
      <c r="E398" s="26">
        <v>39</v>
      </c>
      <c r="F398" s="26">
        <v>24</v>
      </c>
      <c r="G398" s="27">
        <v>23</v>
      </c>
      <c r="H398" s="27">
        <v>1</v>
      </c>
      <c r="I398" s="27"/>
      <c r="J398" s="27"/>
      <c r="K398" s="27">
        <v>15</v>
      </c>
      <c r="L398" s="27"/>
    </row>
    <row r="399" spans="1:12" ht="12.95" customHeight="1" x14ac:dyDescent="0.2">
      <c r="A399" s="112" t="s">
        <v>871</v>
      </c>
      <c r="B399" s="355" t="s">
        <v>872</v>
      </c>
      <c r="C399" s="355"/>
      <c r="D399" s="26">
        <f t="shared" si="26"/>
        <v>25</v>
      </c>
      <c r="E399" s="26">
        <v>13</v>
      </c>
      <c r="F399" s="26">
        <v>10</v>
      </c>
      <c r="G399" s="27">
        <v>9</v>
      </c>
      <c r="H399" s="27">
        <v>1</v>
      </c>
      <c r="I399" s="27"/>
      <c r="J399" s="27"/>
      <c r="K399" s="27">
        <v>1</v>
      </c>
      <c r="L399" s="27">
        <v>1</v>
      </c>
    </row>
    <row r="400" spans="1:12" ht="12.95" customHeight="1" x14ac:dyDescent="0.2">
      <c r="A400" s="112" t="s">
        <v>873</v>
      </c>
      <c r="B400" s="355" t="s">
        <v>874</v>
      </c>
      <c r="C400" s="355"/>
      <c r="D400" s="26">
        <f t="shared" si="26"/>
        <v>16</v>
      </c>
      <c r="E400" s="26">
        <v>7</v>
      </c>
      <c r="F400" s="26">
        <v>7</v>
      </c>
      <c r="G400" s="27">
        <v>7</v>
      </c>
      <c r="H400" s="27"/>
      <c r="I400" s="27"/>
      <c r="J400" s="27"/>
      <c r="K400" s="27">
        <v>2</v>
      </c>
      <c r="L400" s="27"/>
    </row>
    <row r="401" spans="1:12" ht="12.95" customHeight="1" x14ac:dyDescent="0.2">
      <c r="A401" s="112" t="s">
        <v>875</v>
      </c>
      <c r="B401" s="355" t="s">
        <v>876</v>
      </c>
      <c r="C401" s="355"/>
      <c r="D401" s="26">
        <f t="shared" si="26"/>
        <v>119</v>
      </c>
      <c r="E401" s="26">
        <v>61</v>
      </c>
      <c r="F401" s="26">
        <v>49</v>
      </c>
      <c r="G401" s="27">
        <v>47</v>
      </c>
      <c r="H401" s="27">
        <v>2</v>
      </c>
      <c r="I401" s="27"/>
      <c r="J401" s="27"/>
      <c r="K401" s="27">
        <v>6</v>
      </c>
      <c r="L401" s="27">
        <v>3</v>
      </c>
    </row>
    <row r="402" spans="1:12" ht="12.95" customHeight="1" x14ac:dyDescent="0.2">
      <c r="A402" s="112" t="s">
        <v>877</v>
      </c>
      <c r="B402" s="355" t="s">
        <v>878</v>
      </c>
      <c r="C402" s="355"/>
      <c r="D402" s="26">
        <f t="shared" si="26"/>
        <v>6</v>
      </c>
      <c r="E402" s="26">
        <v>3</v>
      </c>
      <c r="F402" s="26">
        <v>3</v>
      </c>
      <c r="G402" s="27">
        <v>3</v>
      </c>
      <c r="H402" s="27"/>
      <c r="I402" s="27"/>
      <c r="J402" s="27"/>
      <c r="K402" s="27"/>
      <c r="L402" s="27"/>
    </row>
    <row r="403" spans="1:12" ht="12.95" customHeight="1" x14ac:dyDescent="0.2">
      <c r="A403" s="112" t="s">
        <v>879</v>
      </c>
      <c r="B403" s="355" t="s">
        <v>880</v>
      </c>
      <c r="C403" s="355"/>
      <c r="D403" s="26">
        <f t="shared" si="26"/>
        <v>33</v>
      </c>
      <c r="E403" s="26">
        <v>19</v>
      </c>
      <c r="F403" s="26">
        <v>10</v>
      </c>
      <c r="G403" s="27">
        <v>9</v>
      </c>
      <c r="H403" s="27">
        <v>1</v>
      </c>
      <c r="I403" s="27"/>
      <c r="J403" s="27"/>
      <c r="K403" s="27">
        <v>4</v>
      </c>
      <c r="L403" s="27"/>
    </row>
    <row r="404" spans="1:12" ht="12.95" customHeight="1" x14ac:dyDescent="0.2">
      <c r="A404" s="112" t="s">
        <v>881</v>
      </c>
      <c r="B404" s="355" t="s">
        <v>882</v>
      </c>
      <c r="C404" s="355"/>
      <c r="D404" s="26">
        <f t="shared" si="26"/>
        <v>172</v>
      </c>
      <c r="E404" s="26">
        <v>107</v>
      </c>
      <c r="F404" s="26">
        <v>44</v>
      </c>
      <c r="G404" s="27">
        <v>41</v>
      </c>
      <c r="H404" s="27">
        <v>2</v>
      </c>
      <c r="I404" s="27">
        <v>1</v>
      </c>
      <c r="J404" s="27"/>
      <c r="K404" s="27">
        <v>16</v>
      </c>
      <c r="L404" s="27">
        <v>5</v>
      </c>
    </row>
    <row r="405" spans="1:12" ht="12.95" customHeight="1" x14ac:dyDescent="0.2">
      <c r="A405" s="112" t="s">
        <v>883</v>
      </c>
      <c r="B405" s="355" t="s">
        <v>884</v>
      </c>
      <c r="C405" s="355"/>
      <c r="D405" s="26">
        <f t="shared" si="26"/>
        <v>63</v>
      </c>
      <c r="E405" s="26">
        <v>44</v>
      </c>
      <c r="F405" s="26">
        <v>16</v>
      </c>
      <c r="G405" s="27">
        <v>16</v>
      </c>
      <c r="H405" s="27"/>
      <c r="I405" s="27"/>
      <c r="J405" s="27"/>
      <c r="K405" s="27">
        <v>2</v>
      </c>
      <c r="L405" s="27">
        <v>1</v>
      </c>
    </row>
    <row r="406" spans="1:12" ht="12.95" customHeight="1" x14ac:dyDescent="0.2">
      <c r="A406" s="112" t="s">
        <v>885</v>
      </c>
      <c r="B406" s="355" t="s">
        <v>886</v>
      </c>
      <c r="C406" s="355"/>
      <c r="D406" s="26">
        <f t="shared" si="26"/>
        <v>70</v>
      </c>
      <c r="E406" s="26">
        <v>42</v>
      </c>
      <c r="F406" s="26">
        <v>24</v>
      </c>
      <c r="G406" s="27">
        <v>22</v>
      </c>
      <c r="H406" s="27">
        <v>2</v>
      </c>
      <c r="I406" s="27"/>
      <c r="J406" s="27"/>
      <c r="K406" s="27">
        <v>3</v>
      </c>
      <c r="L406" s="27">
        <v>1</v>
      </c>
    </row>
    <row r="407" spans="1:12" ht="12.95" customHeight="1" x14ac:dyDescent="0.2">
      <c r="A407" s="112" t="s">
        <v>887</v>
      </c>
      <c r="B407" s="355" t="s">
        <v>888</v>
      </c>
      <c r="C407" s="355"/>
      <c r="D407" s="26">
        <f t="shared" si="26"/>
        <v>5</v>
      </c>
      <c r="E407" s="26">
        <v>1</v>
      </c>
      <c r="F407" s="26">
        <v>4</v>
      </c>
      <c r="G407" s="27">
        <v>4</v>
      </c>
      <c r="H407" s="27"/>
      <c r="I407" s="27"/>
      <c r="J407" s="27"/>
      <c r="K407" s="27"/>
      <c r="L407" s="27"/>
    </row>
    <row r="408" spans="1:12" ht="12.95" customHeight="1" x14ac:dyDescent="0.2">
      <c r="A408" s="112" t="s">
        <v>889</v>
      </c>
      <c r="B408" s="355" t="s">
        <v>890</v>
      </c>
      <c r="C408" s="355"/>
      <c r="D408" s="26">
        <f t="shared" si="26"/>
        <v>90</v>
      </c>
      <c r="E408" s="26">
        <v>50</v>
      </c>
      <c r="F408" s="26">
        <v>37</v>
      </c>
      <c r="G408" s="27">
        <v>35</v>
      </c>
      <c r="H408" s="27">
        <v>2</v>
      </c>
      <c r="I408" s="27"/>
      <c r="J408" s="27"/>
      <c r="K408" s="27">
        <v>3</v>
      </c>
      <c r="L408" s="27"/>
    </row>
    <row r="409" spans="1:12" ht="12.95" customHeight="1" x14ac:dyDescent="0.2">
      <c r="A409" s="112" t="s">
        <v>891</v>
      </c>
      <c r="B409" s="355" t="s">
        <v>892</v>
      </c>
      <c r="C409" s="355"/>
      <c r="D409" s="26">
        <f t="shared" si="26"/>
        <v>30</v>
      </c>
      <c r="E409" s="26">
        <v>10</v>
      </c>
      <c r="F409" s="26">
        <v>15</v>
      </c>
      <c r="G409" s="27">
        <v>15</v>
      </c>
      <c r="H409" s="27"/>
      <c r="I409" s="27"/>
      <c r="J409" s="27"/>
      <c r="K409" s="27">
        <v>4</v>
      </c>
      <c r="L409" s="27">
        <v>1</v>
      </c>
    </row>
    <row r="410" spans="1:12" ht="12.95" customHeight="1" x14ac:dyDescent="0.2">
      <c r="A410" s="112" t="s">
        <v>893</v>
      </c>
      <c r="B410" s="355" t="s">
        <v>894</v>
      </c>
      <c r="C410" s="355"/>
      <c r="D410" s="26">
        <f t="shared" si="26"/>
        <v>10</v>
      </c>
      <c r="E410" s="26">
        <v>3</v>
      </c>
      <c r="F410" s="26">
        <v>4</v>
      </c>
      <c r="G410" s="27">
        <v>4</v>
      </c>
      <c r="H410" s="27"/>
      <c r="I410" s="27"/>
      <c r="J410" s="27"/>
      <c r="K410" s="27">
        <v>3</v>
      </c>
      <c r="L410" s="27"/>
    </row>
    <row r="411" spans="1:12" ht="12.95" customHeight="1" x14ac:dyDescent="0.2">
      <c r="A411" s="112" t="s">
        <v>895</v>
      </c>
      <c r="B411" s="355" t="s">
        <v>896</v>
      </c>
      <c r="C411" s="355"/>
      <c r="D411" s="26">
        <f t="shared" si="26"/>
        <v>118</v>
      </c>
      <c r="E411" s="26">
        <v>53</v>
      </c>
      <c r="F411" s="26">
        <v>52</v>
      </c>
      <c r="G411" s="27">
        <v>45</v>
      </c>
      <c r="H411" s="27">
        <v>5</v>
      </c>
      <c r="I411" s="27">
        <v>2</v>
      </c>
      <c r="J411" s="27"/>
      <c r="K411" s="27">
        <v>13</v>
      </c>
      <c r="L411" s="27"/>
    </row>
    <row r="412" spans="1:12" ht="12.95" customHeight="1" x14ac:dyDescent="0.2">
      <c r="A412" s="112" t="s">
        <v>897</v>
      </c>
      <c r="B412" s="355" t="s">
        <v>898</v>
      </c>
      <c r="C412" s="355"/>
      <c r="D412" s="26">
        <f t="shared" si="26"/>
        <v>84</v>
      </c>
      <c r="E412" s="26">
        <v>48</v>
      </c>
      <c r="F412" s="26">
        <v>27</v>
      </c>
      <c r="G412" s="27">
        <v>26</v>
      </c>
      <c r="H412" s="27"/>
      <c r="I412" s="27">
        <v>1</v>
      </c>
      <c r="J412" s="27"/>
      <c r="K412" s="27">
        <v>9</v>
      </c>
      <c r="L412" s="27"/>
    </row>
    <row r="413" spans="1:12" ht="12.95" customHeight="1" x14ac:dyDescent="0.2">
      <c r="A413" s="112" t="s">
        <v>899</v>
      </c>
      <c r="B413" s="355" t="s">
        <v>900</v>
      </c>
      <c r="C413" s="355"/>
      <c r="D413" s="26">
        <f t="shared" si="26"/>
        <v>236</v>
      </c>
      <c r="E413" s="26">
        <v>128</v>
      </c>
      <c r="F413" s="26">
        <v>86</v>
      </c>
      <c r="G413" s="27">
        <v>81</v>
      </c>
      <c r="H413" s="27">
        <v>5</v>
      </c>
      <c r="I413" s="27"/>
      <c r="J413" s="27"/>
      <c r="K413" s="27">
        <v>17</v>
      </c>
      <c r="L413" s="27">
        <v>5</v>
      </c>
    </row>
    <row r="414" spans="1:12" ht="12.95" customHeight="1" x14ac:dyDescent="0.2">
      <c r="A414" s="112" t="s">
        <v>901</v>
      </c>
      <c r="B414" s="355" t="s">
        <v>902</v>
      </c>
      <c r="C414" s="355"/>
      <c r="D414" s="26">
        <f t="shared" si="26"/>
        <v>32</v>
      </c>
      <c r="E414" s="26">
        <v>22</v>
      </c>
      <c r="F414" s="26">
        <v>9</v>
      </c>
      <c r="G414" s="27">
        <v>8</v>
      </c>
      <c r="H414" s="27"/>
      <c r="I414" s="27">
        <v>1</v>
      </c>
      <c r="J414" s="27"/>
      <c r="K414" s="27">
        <v>1</v>
      </c>
      <c r="L414" s="27"/>
    </row>
    <row r="415" spans="1:12" ht="12.95" customHeight="1" x14ac:dyDescent="0.2">
      <c r="A415" s="112" t="s">
        <v>1615</v>
      </c>
      <c r="B415" s="356" t="s">
        <v>54</v>
      </c>
      <c r="C415" s="356"/>
      <c r="D415" s="26">
        <f t="shared" si="26"/>
        <v>32</v>
      </c>
      <c r="E415" s="26">
        <v>11</v>
      </c>
      <c r="F415" s="26">
        <v>15</v>
      </c>
      <c r="G415" s="27">
        <v>14</v>
      </c>
      <c r="H415" s="27">
        <v>1</v>
      </c>
      <c r="I415" s="27"/>
      <c r="J415" s="27"/>
      <c r="K415" s="27">
        <v>4</v>
      </c>
      <c r="L415" s="27">
        <v>2</v>
      </c>
    </row>
    <row r="416" spans="1:12" ht="12.95" customHeight="1" x14ac:dyDescent="0.2">
      <c r="A416" s="112" t="s">
        <v>1615</v>
      </c>
      <c r="B416" s="356" t="s">
        <v>1</v>
      </c>
      <c r="C416" s="356"/>
      <c r="D416" s="26">
        <f t="shared" si="26"/>
        <v>2315</v>
      </c>
      <c r="E416" s="26">
        <f t="shared" ref="E416:L416" si="27">SUM(E386:E415)</f>
        <v>1265</v>
      </c>
      <c r="F416" s="26">
        <f t="shared" si="27"/>
        <v>805</v>
      </c>
      <c r="G416" s="26">
        <f t="shared" si="27"/>
        <v>745</v>
      </c>
      <c r="H416" s="26">
        <f t="shared" si="27"/>
        <v>53</v>
      </c>
      <c r="I416" s="26">
        <f t="shared" si="27"/>
        <v>7</v>
      </c>
      <c r="J416" s="26">
        <f t="shared" si="27"/>
        <v>0</v>
      </c>
      <c r="K416" s="26">
        <f t="shared" si="27"/>
        <v>196</v>
      </c>
      <c r="L416" s="26">
        <f t="shared" si="27"/>
        <v>49</v>
      </c>
    </row>
    <row r="417" spans="1:12" ht="12.95" customHeight="1" x14ac:dyDescent="0.2">
      <c r="A417" s="113" t="s">
        <v>1615</v>
      </c>
      <c r="B417" s="358" t="s">
        <v>903</v>
      </c>
      <c r="C417" s="358"/>
      <c r="D417" s="26"/>
      <c r="E417" s="115"/>
      <c r="F417" s="115"/>
      <c r="G417" s="115"/>
      <c r="H417" s="115"/>
      <c r="I417" s="115"/>
      <c r="J417" s="115"/>
      <c r="K417" s="115"/>
      <c r="L417" s="115"/>
    </row>
    <row r="418" spans="1:12" ht="12.95" customHeight="1" x14ac:dyDescent="0.2">
      <c r="A418" s="112" t="s">
        <v>904</v>
      </c>
      <c r="B418" s="355" t="s">
        <v>905</v>
      </c>
      <c r="C418" s="355"/>
      <c r="D418" s="26">
        <f t="shared" ref="D418:D429" si="28">SUM(E418,F418,K418,L418)</f>
        <v>413</v>
      </c>
      <c r="E418" s="26">
        <v>245</v>
      </c>
      <c r="F418" s="26">
        <v>141</v>
      </c>
      <c r="G418" s="27">
        <v>135</v>
      </c>
      <c r="H418" s="27">
        <v>5</v>
      </c>
      <c r="I418" s="27">
        <v>1</v>
      </c>
      <c r="J418" s="27"/>
      <c r="K418" s="27">
        <v>24</v>
      </c>
      <c r="L418" s="27">
        <v>3</v>
      </c>
    </row>
    <row r="419" spans="1:12" ht="12.95" customHeight="1" x14ac:dyDescent="0.2">
      <c r="A419" s="112" t="s">
        <v>906</v>
      </c>
      <c r="B419" s="355" t="s">
        <v>907</v>
      </c>
      <c r="C419" s="355"/>
      <c r="D419" s="26">
        <f t="shared" si="28"/>
        <v>525</v>
      </c>
      <c r="E419" s="26">
        <v>250</v>
      </c>
      <c r="F419" s="26">
        <v>224</v>
      </c>
      <c r="G419" s="27">
        <v>219</v>
      </c>
      <c r="H419" s="27">
        <v>4</v>
      </c>
      <c r="I419" s="27">
        <v>1</v>
      </c>
      <c r="J419" s="27"/>
      <c r="K419" s="27">
        <v>41</v>
      </c>
      <c r="L419" s="27">
        <v>10</v>
      </c>
    </row>
    <row r="420" spans="1:12" ht="12.95" customHeight="1" x14ac:dyDescent="0.2">
      <c r="A420" s="112" t="s">
        <v>908</v>
      </c>
      <c r="B420" s="355" t="s">
        <v>909</v>
      </c>
      <c r="C420" s="355"/>
      <c r="D420" s="26">
        <f t="shared" si="28"/>
        <v>536</v>
      </c>
      <c r="E420" s="26">
        <v>305</v>
      </c>
      <c r="F420" s="26">
        <v>190</v>
      </c>
      <c r="G420" s="27">
        <v>182</v>
      </c>
      <c r="H420" s="27">
        <v>5</v>
      </c>
      <c r="I420" s="27">
        <v>1</v>
      </c>
      <c r="J420" s="27">
        <v>2</v>
      </c>
      <c r="K420" s="27">
        <v>38</v>
      </c>
      <c r="L420" s="27">
        <v>3</v>
      </c>
    </row>
    <row r="421" spans="1:12" ht="12.95" customHeight="1" x14ac:dyDescent="0.2">
      <c r="A421" s="112" t="s">
        <v>910</v>
      </c>
      <c r="B421" s="355" t="s">
        <v>911</v>
      </c>
      <c r="C421" s="355"/>
      <c r="D421" s="26">
        <f t="shared" si="28"/>
        <v>768</v>
      </c>
      <c r="E421" s="26">
        <v>443</v>
      </c>
      <c r="F421" s="26">
        <v>278</v>
      </c>
      <c r="G421" s="27">
        <v>274</v>
      </c>
      <c r="H421" s="27">
        <v>3</v>
      </c>
      <c r="I421" s="27">
        <v>1</v>
      </c>
      <c r="J421" s="27"/>
      <c r="K421" s="27">
        <v>36</v>
      </c>
      <c r="L421" s="27">
        <v>11</v>
      </c>
    </row>
    <row r="422" spans="1:12" ht="12.95" customHeight="1" x14ac:dyDescent="0.2">
      <c r="A422" s="112" t="s">
        <v>912</v>
      </c>
      <c r="B422" s="355" t="s">
        <v>913</v>
      </c>
      <c r="C422" s="355"/>
      <c r="D422" s="26">
        <f t="shared" si="28"/>
        <v>421</v>
      </c>
      <c r="E422" s="26">
        <v>243</v>
      </c>
      <c r="F422" s="26">
        <v>139</v>
      </c>
      <c r="G422" s="27">
        <v>133</v>
      </c>
      <c r="H422" s="27">
        <v>6</v>
      </c>
      <c r="I422" s="27"/>
      <c r="J422" s="27"/>
      <c r="K422" s="27">
        <v>30</v>
      </c>
      <c r="L422" s="27">
        <v>9</v>
      </c>
    </row>
    <row r="423" spans="1:12" ht="12.95" customHeight="1" x14ac:dyDescent="0.2">
      <c r="A423" s="112" t="s">
        <v>914</v>
      </c>
      <c r="B423" s="355" t="s">
        <v>915</v>
      </c>
      <c r="C423" s="355"/>
      <c r="D423" s="26">
        <f t="shared" si="28"/>
        <v>494</v>
      </c>
      <c r="E423" s="26">
        <v>271</v>
      </c>
      <c r="F423" s="26">
        <v>180</v>
      </c>
      <c r="G423" s="27">
        <v>171</v>
      </c>
      <c r="H423" s="27">
        <v>9</v>
      </c>
      <c r="I423" s="27"/>
      <c r="J423" s="27"/>
      <c r="K423" s="27">
        <v>39</v>
      </c>
      <c r="L423" s="27">
        <v>4</v>
      </c>
    </row>
    <row r="424" spans="1:12" ht="12.95" customHeight="1" x14ac:dyDescent="0.2">
      <c r="A424" s="112" t="s">
        <v>916</v>
      </c>
      <c r="B424" s="355" t="s">
        <v>917</v>
      </c>
      <c r="C424" s="355"/>
      <c r="D424" s="26">
        <f t="shared" si="28"/>
        <v>176</v>
      </c>
      <c r="E424" s="26">
        <v>98</v>
      </c>
      <c r="F424" s="26">
        <v>64</v>
      </c>
      <c r="G424" s="27">
        <v>63</v>
      </c>
      <c r="H424" s="27">
        <v>1</v>
      </c>
      <c r="I424" s="27"/>
      <c r="J424" s="27"/>
      <c r="K424" s="27">
        <v>13</v>
      </c>
      <c r="L424" s="27">
        <v>1</v>
      </c>
    </row>
    <row r="425" spans="1:12" ht="12.95" customHeight="1" x14ac:dyDescent="0.2">
      <c r="A425" s="112" t="s">
        <v>918</v>
      </c>
      <c r="B425" s="355" t="s">
        <v>919</v>
      </c>
      <c r="C425" s="355"/>
      <c r="D425" s="26">
        <f t="shared" si="28"/>
        <v>729</v>
      </c>
      <c r="E425" s="26">
        <v>343</v>
      </c>
      <c r="F425" s="26">
        <v>337</v>
      </c>
      <c r="G425" s="27">
        <v>331</v>
      </c>
      <c r="H425" s="27">
        <v>6</v>
      </c>
      <c r="I425" s="27"/>
      <c r="J425" s="27"/>
      <c r="K425" s="27">
        <v>40</v>
      </c>
      <c r="L425" s="27">
        <v>9</v>
      </c>
    </row>
    <row r="426" spans="1:12" ht="12.95" customHeight="1" x14ac:dyDescent="0.2">
      <c r="A426" s="112" t="s">
        <v>920</v>
      </c>
      <c r="B426" s="355" t="s">
        <v>921</v>
      </c>
      <c r="C426" s="355"/>
      <c r="D426" s="26">
        <f t="shared" si="28"/>
        <v>484</v>
      </c>
      <c r="E426" s="26">
        <v>291</v>
      </c>
      <c r="F426" s="26">
        <v>156</v>
      </c>
      <c r="G426" s="27">
        <v>152</v>
      </c>
      <c r="H426" s="27">
        <v>4</v>
      </c>
      <c r="I426" s="27"/>
      <c r="J426" s="27"/>
      <c r="K426" s="27">
        <v>31</v>
      </c>
      <c r="L426" s="27">
        <v>6</v>
      </c>
    </row>
    <row r="427" spans="1:12" ht="12.95" customHeight="1" x14ac:dyDescent="0.2">
      <c r="A427" s="112" t="s">
        <v>922</v>
      </c>
      <c r="B427" s="355" t="s">
        <v>923</v>
      </c>
      <c r="C427" s="355"/>
      <c r="D427" s="26">
        <f t="shared" si="28"/>
        <v>927</v>
      </c>
      <c r="E427" s="26">
        <v>546</v>
      </c>
      <c r="F427" s="26">
        <v>322</v>
      </c>
      <c r="G427" s="27">
        <v>305</v>
      </c>
      <c r="H427" s="27">
        <v>16</v>
      </c>
      <c r="I427" s="27"/>
      <c r="J427" s="27">
        <v>1</v>
      </c>
      <c r="K427" s="27">
        <v>49</v>
      </c>
      <c r="L427" s="27">
        <v>10</v>
      </c>
    </row>
    <row r="428" spans="1:12" ht="12.95" customHeight="1" x14ac:dyDescent="0.2">
      <c r="A428" s="112" t="s">
        <v>1615</v>
      </c>
      <c r="B428" s="356" t="s">
        <v>54</v>
      </c>
      <c r="C428" s="356"/>
      <c r="D428" s="26">
        <f t="shared" si="28"/>
        <v>0</v>
      </c>
      <c r="E428" s="26"/>
      <c r="F428" s="26"/>
      <c r="G428" s="27"/>
      <c r="H428" s="27"/>
      <c r="I428" s="27"/>
      <c r="J428" s="27"/>
      <c r="K428" s="27"/>
      <c r="L428" s="27"/>
    </row>
    <row r="429" spans="1:12" ht="12.95" customHeight="1" x14ac:dyDescent="0.2">
      <c r="A429" s="112" t="s">
        <v>1615</v>
      </c>
      <c r="B429" s="356" t="s">
        <v>1</v>
      </c>
      <c r="C429" s="356"/>
      <c r="D429" s="26">
        <f t="shared" si="28"/>
        <v>5473</v>
      </c>
      <c r="E429" s="26">
        <f t="shared" ref="E429:L429" si="29">SUM(E418:E428)</f>
        <v>3035</v>
      </c>
      <c r="F429" s="26">
        <f t="shared" si="29"/>
        <v>2031</v>
      </c>
      <c r="G429" s="26">
        <f t="shared" si="29"/>
        <v>1965</v>
      </c>
      <c r="H429" s="26">
        <f t="shared" si="29"/>
        <v>59</v>
      </c>
      <c r="I429" s="26">
        <f t="shared" si="29"/>
        <v>4</v>
      </c>
      <c r="J429" s="26">
        <f t="shared" si="29"/>
        <v>3</v>
      </c>
      <c r="K429" s="26">
        <f t="shared" si="29"/>
        <v>341</v>
      </c>
      <c r="L429" s="26">
        <f t="shared" si="29"/>
        <v>66</v>
      </c>
    </row>
    <row r="430" spans="1:12" ht="12.95" customHeight="1" x14ac:dyDescent="0.2">
      <c r="A430" s="113" t="s">
        <v>1615</v>
      </c>
      <c r="B430" s="358" t="s">
        <v>924</v>
      </c>
      <c r="C430" s="358"/>
      <c r="D430" s="26"/>
      <c r="E430" s="115"/>
      <c r="F430" s="115"/>
      <c r="G430" s="115"/>
      <c r="H430" s="115"/>
      <c r="I430" s="115"/>
      <c r="J430" s="115"/>
      <c r="K430" s="115"/>
      <c r="L430" s="115"/>
    </row>
    <row r="431" spans="1:12" ht="12.95" customHeight="1" x14ac:dyDescent="0.2">
      <c r="A431" s="112" t="s">
        <v>925</v>
      </c>
      <c r="B431" s="355" t="s">
        <v>926</v>
      </c>
      <c r="C431" s="355"/>
      <c r="D431" s="26">
        <f t="shared" ref="D431:D436" si="30">SUM(E431,F431,K431,L431)</f>
        <v>0</v>
      </c>
      <c r="E431" s="26"/>
      <c r="F431" s="26"/>
      <c r="G431" s="27"/>
      <c r="H431" s="27"/>
      <c r="I431" s="27"/>
      <c r="J431" s="27"/>
      <c r="K431" s="27"/>
      <c r="L431" s="27"/>
    </row>
    <row r="432" spans="1:12" ht="12.95" customHeight="1" x14ac:dyDescent="0.2">
      <c r="A432" s="112" t="s">
        <v>927</v>
      </c>
      <c r="B432" s="355" t="s">
        <v>928</v>
      </c>
      <c r="C432" s="355"/>
      <c r="D432" s="26">
        <f t="shared" si="30"/>
        <v>0</v>
      </c>
      <c r="E432" s="26"/>
      <c r="F432" s="26"/>
      <c r="G432" s="27"/>
      <c r="H432" s="27"/>
      <c r="I432" s="27"/>
      <c r="J432" s="27"/>
      <c r="K432" s="27"/>
      <c r="L432" s="27"/>
    </row>
    <row r="433" spans="1:12" ht="12.95" customHeight="1" x14ac:dyDescent="0.2">
      <c r="A433" s="112" t="s">
        <v>929</v>
      </c>
      <c r="B433" s="355" t="s">
        <v>930</v>
      </c>
      <c r="C433" s="355"/>
      <c r="D433" s="26">
        <f t="shared" si="30"/>
        <v>0</v>
      </c>
      <c r="E433" s="26"/>
      <c r="F433" s="26"/>
      <c r="G433" s="27"/>
      <c r="H433" s="27"/>
      <c r="I433" s="27"/>
      <c r="J433" s="27"/>
      <c r="K433" s="27"/>
      <c r="L433" s="27"/>
    </row>
    <row r="434" spans="1:12" ht="12.95" customHeight="1" x14ac:dyDescent="0.2">
      <c r="A434" s="112" t="s">
        <v>931</v>
      </c>
      <c r="B434" s="355" t="s">
        <v>932</v>
      </c>
      <c r="C434" s="355"/>
      <c r="D434" s="26">
        <f t="shared" si="30"/>
        <v>0</v>
      </c>
      <c r="E434" s="26"/>
      <c r="F434" s="26"/>
      <c r="G434" s="27"/>
      <c r="H434" s="27"/>
      <c r="I434" s="27"/>
      <c r="J434" s="27"/>
      <c r="K434" s="27"/>
      <c r="L434" s="27"/>
    </row>
    <row r="435" spans="1:12" ht="12.95" customHeight="1" x14ac:dyDescent="0.2">
      <c r="A435" s="112" t="s">
        <v>1615</v>
      </c>
      <c r="B435" s="356" t="s">
        <v>54</v>
      </c>
      <c r="C435" s="356"/>
      <c r="D435" s="26">
        <f t="shared" si="30"/>
        <v>0</v>
      </c>
      <c r="E435" s="26"/>
      <c r="F435" s="26"/>
      <c r="G435" s="27"/>
      <c r="H435" s="27"/>
      <c r="I435" s="27"/>
      <c r="J435" s="27"/>
      <c r="K435" s="27"/>
      <c r="L435" s="27"/>
    </row>
    <row r="436" spans="1:12" ht="12.95" customHeight="1" x14ac:dyDescent="0.2">
      <c r="A436" s="112" t="s">
        <v>1615</v>
      </c>
      <c r="B436" s="356" t="s">
        <v>1</v>
      </c>
      <c r="C436" s="356"/>
      <c r="D436" s="26">
        <f t="shared" si="30"/>
        <v>0</v>
      </c>
      <c r="E436" s="26">
        <f t="shared" ref="E436:L436" si="31">SUM(E431:E435)</f>
        <v>0</v>
      </c>
      <c r="F436" s="26">
        <f t="shared" si="31"/>
        <v>0</v>
      </c>
      <c r="G436" s="26">
        <f t="shared" si="31"/>
        <v>0</v>
      </c>
      <c r="H436" s="26">
        <f t="shared" si="31"/>
        <v>0</v>
      </c>
      <c r="I436" s="26">
        <f t="shared" si="31"/>
        <v>0</v>
      </c>
      <c r="J436" s="26">
        <f t="shared" si="31"/>
        <v>0</v>
      </c>
      <c r="K436" s="26">
        <f t="shared" si="31"/>
        <v>0</v>
      </c>
      <c r="L436" s="26">
        <f t="shared" si="31"/>
        <v>0</v>
      </c>
    </row>
    <row r="437" spans="1:12" ht="12.95" customHeight="1" x14ac:dyDescent="0.2">
      <c r="A437" s="113" t="s">
        <v>1615</v>
      </c>
      <c r="B437" s="358" t="s">
        <v>933</v>
      </c>
      <c r="C437" s="358"/>
      <c r="D437" s="26"/>
      <c r="E437" s="115"/>
      <c r="F437" s="115"/>
      <c r="G437" s="115"/>
      <c r="H437" s="115"/>
      <c r="I437" s="115"/>
      <c r="J437" s="115"/>
      <c r="K437" s="115"/>
      <c r="L437" s="115"/>
    </row>
    <row r="438" spans="1:12" ht="12.95" customHeight="1" x14ac:dyDescent="0.2">
      <c r="A438" s="112" t="s">
        <v>934</v>
      </c>
      <c r="B438" s="359" t="s">
        <v>935</v>
      </c>
      <c r="C438" s="359"/>
      <c r="D438" s="26">
        <f t="shared" ref="D438:D463" si="32">SUM(E438,F438,K438,L438)</f>
        <v>29</v>
      </c>
      <c r="E438" s="26">
        <v>15</v>
      </c>
      <c r="F438" s="26">
        <v>9</v>
      </c>
      <c r="G438" s="27">
        <v>9</v>
      </c>
      <c r="H438" s="27"/>
      <c r="I438" s="27"/>
      <c r="J438" s="27"/>
      <c r="K438" s="27">
        <v>5</v>
      </c>
      <c r="L438" s="27"/>
    </row>
    <row r="439" spans="1:12" ht="12.95" customHeight="1" x14ac:dyDescent="0.2">
      <c r="A439" s="112" t="s">
        <v>936</v>
      </c>
      <c r="B439" s="359" t="s">
        <v>937</v>
      </c>
      <c r="C439" s="359"/>
      <c r="D439" s="26">
        <f t="shared" si="32"/>
        <v>30</v>
      </c>
      <c r="E439" s="26">
        <v>14</v>
      </c>
      <c r="F439" s="26">
        <v>8</v>
      </c>
      <c r="G439" s="27">
        <v>7</v>
      </c>
      <c r="H439" s="27"/>
      <c r="I439" s="27">
        <v>1</v>
      </c>
      <c r="J439" s="27"/>
      <c r="K439" s="27">
        <v>8</v>
      </c>
      <c r="L439" s="27"/>
    </row>
    <row r="440" spans="1:12" ht="12.95" customHeight="1" x14ac:dyDescent="0.2">
      <c r="A440" s="112" t="s">
        <v>938</v>
      </c>
      <c r="B440" s="355" t="s">
        <v>939</v>
      </c>
      <c r="C440" s="355"/>
      <c r="D440" s="26">
        <f t="shared" si="32"/>
        <v>19</v>
      </c>
      <c r="E440" s="26">
        <v>11</v>
      </c>
      <c r="F440" s="26">
        <v>5</v>
      </c>
      <c r="G440" s="27">
        <v>5</v>
      </c>
      <c r="H440" s="27"/>
      <c r="I440" s="27"/>
      <c r="J440" s="27"/>
      <c r="K440" s="27">
        <v>3</v>
      </c>
      <c r="L440" s="27"/>
    </row>
    <row r="441" spans="1:12" ht="12.95" customHeight="1" x14ac:dyDescent="0.2">
      <c r="A441" s="112" t="s">
        <v>940</v>
      </c>
      <c r="B441" s="355" t="s">
        <v>941</v>
      </c>
      <c r="C441" s="355"/>
      <c r="D441" s="26">
        <f t="shared" si="32"/>
        <v>16</v>
      </c>
      <c r="E441" s="26">
        <v>9</v>
      </c>
      <c r="F441" s="26">
        <v>4</v>
      </c>
      <c r="G441" s="27">
        <v>4</v>
      </c>
      <c r="H441" s="27"/>
      <c r="I441" s="27"/>
      <c r="J441" s="27"/>
      <c r="K441" s="27">
        <v>3</v>
      </c>
      <c r="L441" s="27"/>
    </row>
    <row r="442" spans="1:12" ht="12.95" customHeight="1" x14ac:dyDescent="0.2">
      <c r="A442" s="112" t="s">
        <v>942</v>
      </c>
      <c r="B442" s="355" t="s">
        <v>943</v>
      </c>
      <c r="C442" s="355"/>
      <c r="D442" s="26">
        <f t="shared" si="32"/>
        <v>2</v>
      </c>
      <c r="E442" s="26"/>
      <c r="F442" s="26">
        <v>1</v>
      </c>
      <c r="G442" s="27">
        <v>1</v>
      </c>
      <c r="H442" s="27"/>
      <c r="I442" s="27"/>
      <c r="J442" s="27"/>
      <c r="K442" s="27">
        <v>1</v>
      </c>
      <c r="L442" s="27"/>
    </row>
    <row r="443" spans="1:12" ht="12.95" customHeight="1" x14ac:dyDescent="0.2">
      <c r="A443" s="112" t="s">
        <v>944</v>
      </c>
      <c r="B443" s="355" t="s">
        <v>945</v>
      </c>
      <c r="C443" s="355"/>
      <c r="D443" s="26">
        <f t="shared" si="32"/>
        <v>26</v>
      </c>
      <c r="E443" s="26">
        <v>12</v>
      </c>
      <c r="F443" s="26">
        <v>9</v>
      </c>
      <c r="G443" s="27">
        <v>9</v>
      </c>
      <c r="H443" s="27"/>
      <c r="I443" s="27"/>
      <c r="J443" s="27"/>
      <c r="K443" s="27">
        <v>5</v>
      </c>
      <c r="L443" s="27"/>
    </row>
    <row r="444" spans="1:12" ht="12.95" customHeight="1" x14ac:dyDescent="0.2">
      <c r="A444" s="112" t="s">
        <v>946</v>
      </c>
      <c r="B444" s="355" t="s">
        <v>947</v>
      </c>
      <c r="C444" s="355"/>
      <c r="D444" s="26">
        <f t="shared" si="32"/>
        <v>65</v>
      </c>
      <c r="E444" s="26">
        <v>36</v>
      </c>
      <c r="F444" s="26">
        <v>23</v>
      </c>
      <c r="G444" s="27">
        <v>23</v>
      </c>
      <c r="H444" s="27"/>
      <c r="I444" s="27"/>
      <c r="J444" s="27"/>
      <c r="K444" s="27">
        <v>6</v>
      </c>
      <c r="L444" s="27"/>
    </row>
    <row r="445" spans="1:12" ht="12.95" customHeight="1" x14ac:dyDescent="0.2">
      <c r="A445" s="112" t="s">
        <v>948</v>
      </c>
      <c r="B445" s="355" t="s">
        <v>949</v>
      </c>
      <c r="C445" s="355"/>
      <c r="D445" s="26">
        <f t="shared" si="32"/>
        <v>3</v>
      </c>
      <c r="E445" s="26">
        <v>3</v>
      </c>
      <c r="F445" s="26"/>
      <c r="G445" s="27"/>
      <c r="H445" s="27"/>
      <c r="I445" s="27"/>
      <c r="J445" s="27"/>
      <c r="K445" s="27"/>
      <c r="L445" s="27"/>
    </row>
    <row r="446" spans="1:12" ht="12.95" customHeight="1" x14ac:dyDescent="0.2">
      <c r="A446" s="112" t="s">
        <v>950</v>
      </c>
      <c r="B446" s="355" t="s">
        <v>951</v>
      </c>
      <c r="C446" s="355"/>
      <c r="D446" s="26">
        <f t="shared" si="32"/>
        <v>26</v>
      </c>
      <c r="E446" s="26">
        <v>16</v>
      </c>
      <c r="F446" s="26">
        <v>4</v>
      </c>
      <c r="G446" s="27">
        <v>4</v>
      </c>
      <c r="H446" s="27"/>
      <c r="I446" s="27"/>
      <c r="J446" s="27"/>
      <c r="K446" s="27">
        <v>5</v>
      </c>
      <c r="L446" s="27">
        <v>1</v>
      </c>
    </row>
    <row r="447" spans="1:12" ht="12.95" customHeight="1" x14ac:dyDescent="0.2">
      <c r="A447" s="112" t="s">
        <v>952</v>
      </c>
      <c r="B447" s="355" t="s">
        <v>953</v>
      </c>
      <c r="C447" s="355"/>
      <c r="D447" s="26">
        <f t="shared" si="32"/>
        <v>15</v>
      </c>
      <c r="E447" s="26">
        <v>6</v>
      </c>
      <c r="F447" s="26">
        <v>4</v>
      </c>
      <c r="G447" s="27">
        <v>4</v>
      </c>
      <c r="H447" s="27"/>
      <c r="I447" s="27"/>
      <c r="J447" s="27"/>
      <c r="K447" s="27">
        <v>5</v>
      </c>
      <c r="L447" s="27"/>
    </row>
    <row r="448" spans="1:12" ht="12.95" customHeight="1" x14ac:dyDescent="0.2">
      <c r="A448" s="112" t="s">
        <v>954</v>
      </c>
      <c r="B448" s="355" t="s">
        <v>955</v>
      </c>
      <c r="C448" s="355"/>
      <c r="D448" s="26">
        <f t="shared" si="32"/>
        <v>37</v>
      </c>
      <c r="E448" s="26">
        <v>21</v>
      </c>
      <c r="F448" s="26">
        <v>11</v>
      </c>
      <c r="G448" s="27">
        <v>10</v>
      </c>
      <c r="H448" s="27">
        <v>1</v>
      </c>
      <c r="I448" s="27"/>
      <c r="J448" s="27"/>
      <c r="K448" s="27">
        <v>5</v>
      </c>
      <c r="L448" s="27"/>
    </row>
    <row r="449" spans="1:12" ht="12.95" customHeight="1" x14ac:dyDescent="0.2">
      <c r="A449" s="112" t="s">
        <v>956</v>
      </c>
      <c r="B449" s="355" t="s">
        <v>957</v>
      </c>
      <c r="C449" s="355"/>
      <c r="D449" s="26">
        <f t="shared" si="32"/>
        <v>170</v>
      </c>
      <c r="E449" s="26">
        <v>68</v>
      </c>
      <c r="F449" s="26">
        <v>70</v>
      </c>
      <c r="G449" s="27">
        <v>66</v>
      </c>
      <c r="H449" s="27">
        <v>3</v>
      </c>
      <c r="I449" s="27"/>
      <c r="J449" s="27">
        <v>1</v>
      </c>
      <c r="K449" s="27">
        <v>29</v>
      </c>
      <c r="L449" s="27">
        <v>3</v>
      </c>
    </row>
    <row r="450" spans="1:12" ht="12.95" customHeight="1" x14ac:dyDescent="0.2">
      <c r="A450" s="112" t="s">
        <v>958</v>
      </c>
      <c r="B450" s="355" t="s">
        <v>959</v>
      </c>
      <c r="C450" s="355"/>
      <c r="D450" s="26">
        <f t="shared" si="32"/>
        <v>52</v>
      </c>
      <c r="E450" s="26">
        <v>22</v>
      </c>
      <c r="F450" s="26">
        <v>24</v>
      </c>
      <c r="G450" s="27">
        <v>24</v>
      </c>
      <c r="H450" s="27"/>
      <c r="I450" s="27"/>
      <c r="J450" s="27"/>
      <c r="K450" s="27">
        <v>6</v>
      </c>
      <c r="L450" s="27"/>
    </row>
    <row r="451" spans="1:12" ht="12.95" customHeight="1" x14ac:dyDescent="0.2">
      <c r="A451" s="112" t="s">
        <v>960</v>
      </c>
      <c r="B451" s="355" t="s">
        <v>961</v>
      </c>
      <c r="C451" s="355"/>
      <c r="D451" s="26">
        <f t="shared" si="32"/>
        <v>64</v>
      </c>
      <c r="E451" s="26">
        <v>31</v>
      </c>
      <c r="F451" s="26">
        <v>22</v>
      </c>
      <c r="G451" s="27">
        <v>21</v>
      </c>
      <c r="H451" s="27">
        <v>1</v>
      </c>
      <c r="I451" s="27"/>
      <c r="J451" s="27"/>
      <c r="K451" s="27">
        <v>10</v>
      </c>
      <c r="L451" s="27">
        <v>1</v>
      </c>
    </row>
    <row r="452" spans="1:12" ht="12.95" customHeight="1" x14ac:dyDescent="0.2">
      <c r="A452" s="112" t="s">
        <v>962</v>
      </c>
      <c r="B452" s="355" t="s">
        <v>963</v>
      </c>
      <c r="C452" s="355"/>
      <c r="D452" s="26">
        <f t="shared" si="32"/>
        <v>31</v>
      </c>
      <c r="E452" s="26">
        <v>14</v>
      </c>
      <c r="F452" s="26">
        <v>11</v>
      </c>
      <c r="G452" s="27">
        <v>10</v>
      </c>
      <c r="H452" s="27">
        <v>1</v>
      </c>
      <c r="I452" s="27"/>
      <c r="J452" s="27"/>
      <c r="K452" s="27">
        <v>6</v>
      </c>
      <c r="L452" s="27"/>
    </row>
    <row r="453" spans="1:12" ht="12.95" customHeight="1" x14ac:dyDescent="0.2">
      <c r="A453" s="112" t="s">
        <v>964</v>
      </c>
      <c r="B453" s="355" t="s">
        <v>965</v>
      </c>
      <c r="C453" s="355"/>
      <c r="D453" s="26">
        <f t="shared" si="32"/>
        <v>204</v>
      </c>
      <c r="E453" s="26">
        <v>101</v>
      </c>
      <c r="F453" s="26">
        <v>73</v>
      </c>
      <c r="G453" s="27">
        <v>72</v>
      </c>
      <c r="H453" s="27">
        <v>1</v>
      </c>
      <c r="I453" s="27"/>
      <c r="J453" s="27"/>
      <c r="K453" s="27">
        <v>30</v>
      </c>
      <c r="L453" s="27"/>
    </row>
    <row r="454" spans="1:12" ht="12.95" customHeight="1" x14ac:dyDescent="0.2">
      <c r="A454" s="112" t="s">
        <v>966</v>
      </c>
      <c r="B454" s="355" t="s">
        <v>967</v>
      </c>
      <c r="C454" s="355"/>
      <c r="D454" s="26">
        <f t="shared" si="32"/>
        <v>30</v>
      </c>
      <c r="E454" s="26">
        <v>10</v>
      </c>
      <c r="F454" s="26">
        <v>14</v>
      </c>
      <c r="G454" s="27">
        <v>14</v>
      </c>
      <c r="H454" s="27"/>
      <c r="I454" s="27"/>
      <c r="J454" s="27"/>
      <c r="K454" s="27">
        <v>6</v>
      </c>
      <c r="L454" s="27"/>
    </row>
    <row r="455" spans="1:12" ht="12.95" customHeight="1" x14ac:dyDescent="0.2">
      <c r="A455" s="112" t="s">
        <v>968</v>
      </c>
      <c r="B455" s="355" t="s">
        <v>969</v>
      </c>
      <c r="C455" s="355"/>
      <c r="D455" s="26">
        <f t="shared" si="32"/>
        <v>19</v>
      </c>
      <c r="E455" s="26">
        <v>12</v>
      </c>
      <c r="F455" s="26">
        <v>5</v>
      </c>
      <c r="G455" s="27">
        <v>5</v>
      </c>
      <c r="H455" s="27"/>
      <c r="I455" s="27"/>
      <c r="J455" s="27"/>
      <c r="K455" s="27">
        <v>2</v>
      </c>
      <c r="L455" s="27"/>
    </row>
    <row r="456" spans="1:12" ht="12.95" customHeight="1" x14ac:dyDescent="0.2">
      <c r="A456" s="112" t="s">
        <v>970</v>
      </c>
      <c r="B456" s="355" t="s">
        <v>971</v>
      </c>
      <c r="C456" s="355"/>
      <c r="D456" s="26">
        <f t="shared" si="32"/>
        <v>25</v>
      </c>
      <c r="E456" s="26">
        <v>13</v>
      </c>
      <c r="F456" s="26">
        <v>4</v>
      </c>
      <c r="G456" s="27">
        <v>4</v>
      </c>
      <c r="H456" s="27"/>
      <c r="I456" s="27"/>
      <c r="J456" s="27"/>
      <c r="K456" s="27">
        <v>7</v>
      </c>
      <c r="L456" s="27">
        <v>1</v>
      </c>
    </row>
    <row r="457" spans="1:12" ht="12.95" customHeight="1" x14ac:dyDescent="0.2">
      <c r="A457" s="112" t="s">
        <v>972</v>
      </c>
      <c r="B457" s="355" t="s">
        <v>973</v>
      </c>
      <c r="C457" s="355"/>
      <c r="D457" s="26">
        <f t="shared" si="32"/>
        <v>34</v>
      </c>
      <c r="E457" s="26">
        <v>20</v>
      </c>
      <c r="F457" s="26">
        <v>11</v>
      </c>
      <c r="G457" s="27">
        <v>11</v>
      </c>
      <c r="H457" s="27"/>
      <c r="I457" s="27"/>
      <c r="J457" s="27"/>
      <c r="K457" s="27">
        <v>3</v>
      </c>
      <c r="L457" s="27"/>
    </row>
    <row r="458" spans="1:12" ht="12.95" customHeight="1" x14ac:dyDescent="0.2">
      <c r="A458" s="112" t="s">
        <v>974</v>
      </c>
      <c r="B458" s="357" t="s">
        <v>975</v>
      </c>
      <c r="C458" s="357"/>
      <c r="D458" s="26">
        <f t="shared" si="32"/>
        <v>108</v>
      </c>
      <c r="E458" s="26">
        <v>55</v>
      </c>
      <c r="F458" s="26">
        <v>41</v>
      </c>
      <c r="G458" s="27">
        <v>37</v>
      </c>
      <c r="H458" s="27">
        <v>4</v>
      </c>
      <c r="I458" s="27"/>
      <c r="J458" s="27"/>
      <c r="K458" s="27">
        <v>10</v>
      </c>
      <c r="L458" s="27">
        <v>2</v>
      </c>
    </row>
    <row r="459" spans="1:12" ht="12.95" customHeight="1" x14ac:dyDescent="0.2">
      <c r="A459" s="112" t="s">
        <v>976</v>
      </c>
      <c r="B459" s="355" t="s">
        <v>977</v>
      </c>
      <c r="C459" s="355"/>
      <c r="D459" s="26">
        <f t="shared" si="32"/>
        <v>46</v>
      </c>
      <c r="E459" s="26">
        <v>29</v>
      </c>
      <c r="F459" s="26">
        <v>9</v>
      </c>
      <c r="G459" s="27">
        <v>9</v>
      </c>
      <c r="H459" s="27"/>
      <c r="I459" s="27"/>
      <c r="J459" s="27"/>
      <c r="K459" s="27">
        <v>8</v>
      </c>
      <c r="L459" s="27"/>
    </row>
    <row r="460" spans="1:12" ht="12.95" customHeight="1" x14ac:dyDescent="0.2">
      <c r="A460" s="112" t="s">
        <v>978</v>
      </c>
      <c r="B460" s="355" t="s">
        <v>979</v>
      </c>
      <c r="C460" s="355"/>
      <c r="D460" s="26">
        <f t="shared" si="32"/>
        <v>132</v>
      </c>
      <c r="E460" s="26">
        <v>68</v>
      </c>
      <c r="F460" s="26">
        <v>47</v>
      </c>
      <c r="G460" s="27">
        <v>46</v>
      </c>
      <c r="H460" s="27"/>
      <c r="I460" s="27"/>
      <c r="J460" s="27">
        <v>1</v>
      </c>
      <c r="K460" s="27">
        <v>14</v>
      </c>
      <c r="L460" s="27">
        <v>3</v>
      </c>
    </row>
    <row r="461" spans="1:12" ht="12.95" customHeight="1" x14ac:dyDescent="0.2">
      <c r="A461" s="112" t="s">
        <v>980</v>
      </c>
      <c r="B461" s="355" t="s">
        <v>981</v>
      </c>
      <c r="C461" s="355"/>
      <c r="D461" s="26">
        <f t="shared" si="32"/>
        <v>45</v>
      </c>
      <c r="E461" s="26">
        <v>18</v>
      </c>
      <c r="F461" s="26">
        <v>17</v>
      </c>
      <c r="G461" s="27">
        <v>17</v>
      </c>
      <c r="H461" s="27"/>
      <c r="I461" s="27"/>
      <c r="J461" s="27"/>
      <c r="K461" s="27">
        <v>10</v>
      </c>
      <c r="L461" s="27"/>
    </row>
    <row r="462" spans="1:12" ht="12.95" customHeight="1" x14ac:dyDescent="0.2">
      <c r="A462" s="112" t="s">
        <v>1615</v>
      </c>
      <c r="B462" s="356" t="s">
        <v>54</v>
      </c>
      <c r="C462" s="356"/>
      <c r="D462" s="26">
        <f t="shared" si="32"/>
        <v>0</v>
      </c>
      <c r="E462" s="26"/>
      <c r="F462" s="26"/>
      <c r="G462" s="27"/>
      <c r="H462" s="27"/>
      <c r="I462" s="27"/>
      <c r="J462" s="27"/>
      <c r="K462" s="27"/>
      <c r="L462" s="27"/>
    </row>
    <row r="463" spans="1:12" ht="12.95" customHeight="1" x14ac:dyDescent="0.2">
      <c r="A463" s="112" t="s">
        <v>1615</v>
      </c>
      <c r="B463" s="356" t="s">
        <v>1</v>
      </c>
      <c r="C463" s="356"/>
      <c r="D463" s="26">
        <f t="shared" si="32"/>
        <v>1228</v>
      </c>
      <c r="E463" s="26">
        <f t="shared" ref="E463:L463" si="33">SUM(E438:E462)</f>
        <v>604</v>
      </c>
      <c r="F463" s="26">
        <f t="shared" si="33"/>
        <v>426</v>
      </c>
      <c r="G463" s="26">
        <f t="shared" si="33"/>
        <v>412</v>
      </c>
      <c r="H463" s="26">
        <f t="shared" si="33"/>
        <v>11</v>
      </c>
      <c r="I463" s="26">
        <f t="shared" si="33"/>
        <v>1</v>
      </c>
      <c r="J463" s="26">
        <f t="shared" si="33"/>
        <v>2</v>
      </c>
      <c r="K463" s="26">
        <f t="shared" si="33"/>
        <v>187</v>
      </c>
      <c r="L463" s="26">
        <f t="shared" si="33"/>
        <v>11</v>
      </c>
    </row>
    <row r="464" spans="1:12" ht="12.95" customHeight="1" x14ac:dyDescent="0.2">
      <c r="A464" s="113" t="s">
        <v>1615</v>
      </c>
      <c r="B464" s="358" t="s">
        <v>982</v>
      </c>
      <c r="C464" s="358"/>
      <c r="D464" s="26"/>
      <c r="E464" s="115"/>
      <c r="F464" s="115"/>
      <c r="G464" s="115"/>
      <c r="H464" s="115"/>
      <c r="I464" s="115"/>
      <c r="J464" s="115"/>
      <c r="K464" s="115"/>
      <c r="L464" s="115"/>
    </row>
    <row r="465" spans="1:12" ht="12.95" customHeight="1" x14ac:dyDescent="0.2">
      <c r="A465" s="112" t="s">
        <v>983</v>
      </c>
      <c r="B465" s="355" t="s">
        <v>984</v>
      </c>
      <c r="C465" s="355"/>
      <c r="D465" s="26">
        <f t="shared" ref="D465:D499" si="34">SUM(E465,F465,K465,L465)</f>
        <v>10</v>
      </c>
      <c r="E465" s="26">
        <v>6</v>
      </c>
      <c r="F465" s="26">
        <v>3</v>
      </c>
      <c r="G465" s="27">
        <v>3</v>
      </c>
      <c r="H465" s="27"/>
      <c r="I465" s="27"/>
      <c r="J465" s="27"/>
      <c r="K465" s="27">
        <v>1</v>
      </c>
      <c r="L465" s="27"/>
    </row>
    <row r="466" spans="1:12" ht="12.95" customHeight="1" x14ac:dyDescent="0.2">
      <c r="A466" s="112" t="s">
        <v>985</v>
      </c>
      <c r="B466" s="355" t="s">
        <v>986</v>
      </c>
      <c r="C466" s="355"/>
      <c r="D466" s="26">
        <f t="shared" si="34"/>
        <v>23</v>
      </c>
      <c r="E466" s="26">
        <v>9</v>
      </c>
      <c r="F466" s="26">
        <v>10</v>
      </c>
      <c r="G466" s="27">
        <v>10</v>
      </c>
      <c r="H466" s="27"/>
      <c r="I466" s="27"/>
      <c r="J466" s="27"/>
      <c r="K466" s="27">
        <v>4</v>
      </c>
      <c r="L466" s="27"/>
    </row>
    <row r="467" spans="1:12" ht="12.95" customHeight="1" x14ac:dyDescent="0.2">
      <c r="A467" s="112" t="s">
        <v>987</v>
      </c>
      <c r="B467" s="355" t="s">
        <v>988</v>
      </c>
      <c r="C467" s="355"/>
      <c r="D467" s="26">
        <f t="shared" si="34"/>
        <v>18</v>
      </c>
      <c r="E467" s="26">
        <v>11</v>
      </c>
      <c r="F467" s="26">
        <v>6</v>
      </c>
      <c r="G467" s="27">
        <v>6</v>
      </c>
      <c r="H467" s="27"/>
      <c r="I467" s="27"/>
      <c r="J467" s="27"/>
      <c r="K467" s="27">
        <v>1</v>
      </c>
      <c r="L467" s="27"/>
    </row>
    <row r="468" spans="1:12" ht="12.95" customHeight="1" x14ac:dyDescent="0.2">
      <c r="A468" s="112" t="s">
        <v>989</v>
      </c>
      <c r="B468" s="355" t="s">
        <v>990</v>
      </c>
      <c r="C468" s="355"/>
      <c r="D468" s="26">
        <f t="shared" si="34"/>
        <v>16</v>
      </c>
      <c r="E468" s="26">
        <v>4</v>
      </c>
      <c r="F468" s="26">
        <v>10</v>
      </c>
      <c r="G468" s="27">
        <v>10</v>
      </c>
      <c r="H468" s="27"/>
      <c r="I468" s="27"/>
      <c r="J468" s="27"/>
      <c r="K468" s="27">
        <v>2</v>
      </c>
      <c r="L468" s="27"/>
    </row>
    <row r="469" spans="1:12" ht="12.95" customHeight="1" x14ac:dyDescent="0.2">
      <c r="A469" s="112" t="s">
        <v>991</v>
      </c>
      <c r="B469" s="357" t="s">
        <v>992</v>
      </c>
      <c r="C469" s="357"/>
      <c r="D469" s="26">
        <f t="shared" si="34"/>
        <v>81</v>
      </c>
      <c r="E469" s="26">
        <v>37</v>
      </c>
      <c r="F469" s="26">
        <v>39</v>
      </c>
      <c r="G469" s="27">
        <v>36</v>
      </c>
      <c r="H469" s="27">
        <v>1</v>
      </c>
      <c r="I469" s="27">
        <v>2</v>
      </c>
      <c r="J469" s="27"/>
      <c r="K469" s="27">
        <v>5</v>
      </c>
      <c r="L469" s="27"/>
    </row>
    <row r="470" spans="1:12" ht="12.95" customHeight="1" x14ac:dyDescent="0.2">
      <c r="A470" s="112" t="s">
        <v>993</v>
      </c>
      <c r="B470" s="355" t="s">
        <v>994</v>
      </c>
      <c r="C470" s="355"/>
      <c r="D470" s="26">
        <f t="shared" si="34"/>
        <v>81</v>
      </c>
      <c r="E470" s="26">
        <v>44</v>
      </c>
      <c r="F470" s="26">
        <v>25</v>
      </c>
      <c r="G470" s="27">
        <v>25</v>
      </c>
      <c r="H470" s="27"/>
      <c r="I470" s="27"/>
      <c r="J470" s="27"/>
      <c r="K470" s="27">
        <v>12</v>
      </c>
      <c r="L470" s="27"/>
    </row>
    <row r="471" spans="1:12" ht="12.95" customHeight="1" x14ac:dyDescent="0.2">
      <c r="A471" s="112" t="s">
        <v>995</v>
      </c>
      <c r="B471" s="355" t="s">
        <v>996</v>
      </c>
      <c r="C471" s="355"/>
      <c r="D471" s="26">
        <f t="shared" si="34"/>
        <v>42</v>
      </c>
      <c r="E471" s="26">
        <v>17</v>
      </c>
      <c r="F471" s="26">
        <v>21</v>
      </c>
      <c r="G471" s="27">
        <v>21</v>
      </c>
      <c r="H471" s="27"/>
      <c r="I471" s="27"/>
      <c r="J471" s="27"/>
      <c r="K471" s="27">
        <v>4</v>
      </c>
      <c r="L471" s="27"/>
    </row>
    <row r="472" spans="1:12" ht="12.95" customHeight="1" x14ac:dyDescent="0.2">
      <c r="A472" s="112" t="s">
        <v>997</v>
      </c>
      <c r="B472" s="355" t="s">
        <v>998</v>
      </c>
      <c r="C472" s="355"/>
      <c r="D472" s="26">
        <f t="shared" si="34"/>
        <v>11</v>
      </c>
      <c r="E472" s="26">
        <v>3</v>
      </c>
      <c r="F472" s="26">
        <v>6</v>
      </c>
      <c r="G472" s="27">
        <v>6</v>
      </c>
      <c r="H472" s="27"/>
      <c r="I472" s="27"/>
      <c r="J472" s="27"/>
      <c r="K472" s="27">
        <v>2</v>
      </c>
      <c r="L472" s="27"/>
    </row>
    <row r="473" spans="1:12" ht="12.95" customHeight="1" x14ac:dyDescent="0.2">
      <c r="A473" s="112" t="s">
        <v>999</v>
      </c>
      <c r="B473" s="355" t="s">
        <v>1000</v>
      </c>
      <c r="C473" s="355"/>
      <c r="D473" s="26">
        <f t="shared" si="34"/>
        <v>8</v>
      </c>
      <c r="E473" s="26">
        <v>3</v>
      </c>
      <c r="F473" s="26">
        <v>2</v>
      </c>
      <c r="G473" s="27">
        <v>2</v>
      </c>
      <c r="H473" s="27"/>
      <c r="I473" s="27"/>
      <c r="J473" s="27"/>
      <c r="K473" s="27">
        <v>3</v>
      </c>
      <c r="L473" s="27"/>
    </row>
    <row r="474" spans="1:12" ht="12.95" customHeight="1" x14ac:dyDescent="0.2">
      <c r="A474" s="112" t="s">
        <v>1001</v>
      </c>
      <c r="B474" s="355" t="s">
        <v>1002</v>
      </c>
      <c r="C474" s="355"/>
      <c r="D474" s="26">
        <f t="shared" si="34"/>
        <v>81</v>
      </c>
      <c r="E474" s="26">
        <v>47</v>
      </c>
      <c r="F474" s="26">
        <v>20</v>
      </c>
      <c r="G474" s="27">
        <v>20</v>
      </c>
      <c r="H474" s="27"/>
      <c r="I474" s="27"/>
      <c r="J474" s="27"/>
      <c r="K474" s="27">
        <v>14</v>
      </c>
      <c r="L474" s="27"/>
    </row>
    <row r="475" spans="1:12" ht="12.95" customHeight="1" x14ac:dyDescent="0.2">
      <c r="A475" s="112" t="s">
        <v>1003</v>
      </c>
      <c r="B475" s="355" t="s">
        <v>1004</v>
      </c>
      <c r="C475" s="355"/>
      <c r="D475" s="26">
        <f t="shared" si="34"/>
        <v>89</v>
      </c>
      <c r="E475" s="26">
        <v>39</v>
      </c>
      <c r="F475" s="26">
        <v>33</v>
      </c>
      <c r="G475" s="27">
        <v>31</v>
      </c>
      <c r="H475" s="27">
        <v>2</v>
      </c>
      <c r="I475" s="27"/>
      <c r="J475" s="27"/>
      <c r="K475" s="27">
        <v>17</v>
      </c>
      <c r="L475" s="27"/>
    </row>
    <row r="476" spans="1:12" ht="12.95" customHeight="1" x14ac:dyDescent="0.2">
      <c r="A476" s="112" t="s">
        <v>1005</v>
      </c>
      <c r="B476" s="355" t="s">
        <v>1006</v>
      </c>
      <c r="C476" s="355"/>
      <c r="D476" s="26">
        <f t="shared" si="34"/>
        <v>394</v>
      </c>
      <c r="E476" s="26">
        <v>234</v>
      </c>
      <c r="F476" s="26">
        <v>113</v>
      </c>
      <c r="G476" s="27">
        <v>109</v>
      </c>
      <c r="H476" s="27">
        <v>2</v>
      </c>
      <c r="I476" s="27">
        <v>2</v>
      </c>
      <c r="J476" s="27"/>
      <c r="K476" s="27">
        <v>46</v>
      </c>
      <c r="L476" s="27">
        <v>1</v>
      </c>
    </row>
    <row r="477" spans="1:12" ht="12.95" customHeight="1" x14ac:dyDescent="0.2">
      <c r="A477" s="112" t="s">
        <v>1007</v>
      </c>
      <c r="B477" s="355" t="s">
        <v>1008</v>
      </c>
      <c r="C477" s="355"/>
      <c r="D477" s="26">
        <f t="shared" si="34"/>
        <v>15</v>
      </c>
      <c r="E477" s="26">
        <v>9</v>
      </c>
      <c r="F477" s="26">
        <v>5</v>
      </c>
      <c r="G477" s="27">
        <v>5</v>
      </c>
      <c r="H477" s="27"/>
      <c r="I477" s="27"/>
      <c r="J477" s="27"/>
      <c r="K477" s="27">
        <v>1</v>
      </c>
      <c r="L477" s="27"/>
    </row>
    <row r="478" spans="1:12" ht="12.95" customHeight="1" x14ac:dyDescent="0.2">
      <c r="A478" s="112" t="s">
        <v>1009</v>
      </c>
      <c r="B478" s="355" t="s">
        <v>1010</v>
      </c>
      <c r="C478" s="355"/>
      <c r="D478" s="26">
        <f t="shared" si="34"/>
        <v>18</v>
      </c>
      <c r="E478" s="26">
        <v>11</v>
      </c>
      <c r="F478" s="26">
        <v>3</v>
      </c>
      <c r="G478" s="27">
        <v>3</v>
      </c>
      <c r="H478" s="27"/>
      <c r="I478" s="27"/>
      <c r="J478" s="27"/>
      <c r="K478" s="27">
        <v>4</v>
      </c>
      <c r="L478" s="27"/>
    </row>
    <row r="479" spans="1:12" ht="12.95" customHeight="1" x14ac:dyDescent="0.2">
      <c r="A479" s="112" t="s">
        <v>1011</v>
      </c>
      <c r="B479" s="355" t="s">
        <v>1012</v>
      </c>
      <c r="C479" s="355"/>
      <c r="D479" s="26">
        <f t="shared" si="34"/>
        <v>48</v>
      </c>
      <c r="E479" s="26">
        <v>18</v>
      </c>
      <c r="F479" s="26">
        <v>27</v>
      </c>
      <c r="G479" s="27">
        <v>25</v>
      </c>
      <c r="H479" s="27">
        <v>2</v>
      </c>
      <c r="I479" s="27"/>
      <c r="J479" s="27"/>
      <c r="K479" s="27">
        <v>2</v>
      </c>
      <c r="L479" s="27">
        <v>1</v>
      </c>
    </row>
    <row r="480" spans="1:12" ht="12.95" customHeight="1" x14ac:dyDescent="0.2">
      <c r="A480" s="112" t="s">
        <v>1013</v>
      </c>
      <c r="B480" s="355" t="s">
        <v>1014</v>
      </c>
      <c r="C480" s="355"/>
      <c r="D480" s="26">
        <f t="shared" si="34"/>
        <v>10</v>
      </c>
      <c r="E480" s="26">
        <v>4</v>
      </c>
      <c r="F480" s="26">
        <v>4</v>
      </c>
      <c r="G480" s="27">
        <v>4</v>
      </c>
      <c r="H480" s="27"/>
      <c r="I480" s="27"/>
      <c r="J480" s="27"/>
      <c r="K480" s="27">
        <v>2</v>
      </c>
      <c r="L480" s="27"/>
    </row>
    <row r="481" spans="1:12" ht="12.95" customHeight="1" x14ac:dyDescent="0.2">
      <c r="A481" s="112" t="s">
        <v>1015</v>
      </c>
      <c r="B481" s="355" t="s">
        <v>1016</v>
      </c>
      <c r="C481" s="355"/>
      <c r="D481" s="26">
        <f t="shared" si="34"/>
        <v>5</v>
      </c>
      <c r="E481" s="26">
        <v>5</v>
      </c>
      <c r="F481" s="26"/>
      <c r="G481" s="27"/>
      <c r="H481" s="27"/>
      <c r="I481" s="27"/>
      <c r="J481" s="27"/>
      <c r="K481" s="27"/>
      <c r="L481" s="27"/>
    </row>
    <row r="482" spans="1:12" ht="12.95" customHeight="1" x14ac:dyDescent="0.2">
      <c r="A482" s="112" t="s">
        <v>1017</v>
      </c>
      <c r="B482" s="355" t="s">
        <v>1018</v>
      </c>
      <c r="C482" s="355"/>
      <c r="D482" s="26">
        <f t="shared" si="34"/>
        <v>14</v>
      </c>
      <c r="E482" s="26">
        <v>10</v>
      </c>
      <c r="F482" s="26">
        <v>4</v>
      </c>
      <c r="G482" s="27">
        <v>4</v>
      </c>
      <c r="H482" s="27"/>
      <c r="I482" s="27"/>
      <c r="J482" s="27"/>
      <c r="K482" s="27"/>
      <c r="L482" s="27"/>
    </row>
    <row r="483" spans="1:12" ht="12.95" customHeight="1" x14ac:dyDescent="0.2">
      <c r="A483" s="112" t="s">
        <v>1019</v>
      </c>
      <c r="B483" s="355" t="s">
        <v>1020</v>
      </c>
      <c r="C483" s="355"/>
      <c r="D483" s="26">
        <f t="shared" si="34"/>
        <v>301</v>
      </c>
      <c r="E483" s="26">
        <v>157</v>
      </c>
      <c r="F483" s="26">
        <v>95</v>
      </c>
      <c r="G483" s="27">
        <v>88</v>
      </c>
      <c r="H483" s="27">
        <v>3</v>
      </c>
      <c r="I483" s="27">
        <v>4</v>
      </c>
      <c r="J483" s="27"/>
      <c r="K483" s="27">
        <v>47</v>
      </c>
      <c r="L483" s="27">
        <v>2</v>
      </c>
    </row>
    <row r="484" spans="1:12" ht="12.95" customHeight="1" x14ac:dyDescent="0.2">
      <c r="A484" s="112" t="s">
        <v>1021</v>
      </c>
      <c r="B484" s="355" t="s">
        <v>1022</v>
      </c>
      <c r="C484" s="355"/>
      <c r="D484" s="26">
        <f t="shared" si="34"/>
        <v>8</v>
      </c>
      <c r="E484" s="26">
        <v>1</v>
      </c>
      <c r="F484" s="26">
        <v>6</v>
      </c>
      <c r="G484" s="27">
        <v>6</v>
      </c>
      <c r="H484" s="27"/>
      <c r="I484" s="27"/>
      <c r="J484" s="27"/>
      <c r="K484" s="27">
        <v>1</v>
      </c>
      <c r="L484" s="27"/>
    </row>
    <row r="485" spans="1:12" ht="12.95" customHeight="1" x14ac:dyDescent="0.2">
      <c r="A485" s="112" t="s">
        <v>1023</v>
      </c>
      <c r="B485" s="355" t="s">
        <v>1024</v>
      </c>
      <c r="C485" s="355"/>
      <c r="D485" s="26">
        <f t="shared" si="34"/>
        <v>93</v>
      </c>
      <c r="E485" s="26">
        <v>47</v>
      </c>
      <c r="F485" s="26">
        <v>35</v>
      </c>
      <c r="G485" s="27">
        <v>33</v>
      </c>
      <c r="H485" s="27">
        <v>2</v>
      </c>
      <c r="I485" s="27"/>
      <c r="J485" s="27"/>
      <c r="K485" s="27">
        <v>10</v>
      </c>
      <c r="L485" s="27">
        <v>1</v>
      </c>
    </row>
    <row r="486" spans="1:12" ht="12.95" customHeight="1" x14ac:dyDescent="0.2">
      <c r="A486" s="112" t="s">
        <v>1025</v>
      </c>
      <c r="B486" s="355" t="s">
        <v>1026</v>
      </c>
      <c r="C486" s="355"/>
      <c r="D486" s="26">
        <f t="shared" si="34"/>
        <v>565</v>
      </c>
      <c r="E486" s="26">
        <v>291</v>
      </c>
      <c r="F486" s="26">
        <v>184</v>
      </c>
      <c r="G486" s="27">
        <v>176</v>
      </c>
      <c r="H486" s="27">
        <v>5</v>
      </c>
      <c r="I486" s="27">
        <v>2</v>
      </c>
      <c r="J486" s="27">
        <v>1</v>
      </c>
      <c r="K486" s="27">
        <v>84</v>
      </c>
      <c r="L486" s="27">
        <v>6</v>
      </c>
    </row>
    <row r="487" spans="1:12" ht="12.95" customHeight="1" x14ac:dyDescent="0.2">
      <c r="A487" s="112" t="s">
        <v>1027</v>
      </c>
      <c r="B487" s="355" t="s">
        <v>1028</v>
      </c>
      <c r="C487" s="355"/>
      <c r="D487" s="26">
        <f t="shared" si="34"/>
        <v>5</v>
      </c>
      <c r="E487" s="26">
        <v>3</v>
      </c>
      <c r="F487" s="26">
        <v>2</v>
      </c>
      <c r="G487" s="27">
        <v>2</v>
      </c>
      <c r="H487" s="27"/>
      <c r="I487" s="27"/>
      <c r="J487" s="27"/>
      <c r="K487" s="27"/>
      <c r="L487" s="27"/>
    </row>
    <row r="488" spans="1:12" ht="12.95" customHeight="1" x14ac:dyDescent="0.2">
      <c r="A488" s="112" t="s">
        <v>1029</v>
      </c>
      <c r="B488" s="355" t="s">
        <v>1030</v>
      </c>
      <c r="C488" s="355"/>
      <c r="D488" s="26">
        <f t="shared" si="34"/>
        <v>36</v>
      </c>
      <c r="E488" s="26">
        <v>21</v>
      </c>
      <c r="F488" s="26">
        <v>11</v>
      </c>
      <c r="G488" s="27">
        <v>11</v>
      </c>
      <c r="H488" s="27"/>
      <c r="I488" s="27"/>
      <c r="J488" s="27"/>
      <c r="K488" s="27">
        <v>4</v>
      </c>
      <c r="L488" s="27"/>
    </row>
    <row r="489" spans="1:12" ht="12.95" customHeight="1" x14ac:dyDescent="0.2">
      <c r="A489" s="112" t="s">
        <v>1031</v>
      </c>
      <c r="B489" s="355" t="s">
        <v>1032</v>
      </c>
      <c r="C489" s="355"/>
      <c r="D489" s="26">
        <f t="shared" si="34"/>
        <v>1</v>
      </c>
      <c r="E489" s="26"/>
      <c r="F489" s="26"/>
      <c r="G489" s="27"/>
      <c r="H489" s="27"/>
      <c r="I489" s="27"/>
      <c r="J489" s="27"/>
      <c r="K489" s="27">
        <v>1</v>
      </c>
      <c r="L489" s="27"/>
    </row>
    <row r="490" spans="1:12" ht="12.95" customHeight="1" x14ac:dyDescent="0.2">
      <c r="A490" s="112" t="s">
        <v>1033</v>
      </c>
      <c r="B490" s="355" t="s">
        <v>1034</v>
      </c>
      <c r="C490" s="355"/>
      <c r="D490" s="26">
        <f t="shared" si="34"/>
        <v>20</v>
      </c>
      <c r="E490" s="26">
        <v>9</v>
      </c>
      <c r="F490" s="26">
        <v>9</v>
      </c>
      <c r="G490" s="27">
        <v>9</v>
      </c>
      <c r="H490" s="27"/>
      <c r="I490" s="27"/>
      <c r="J490" s="27"/>
      <c r="K490" s="27">
        <v>2</v>
      </c>
      <c r="L490" s="27"/>
    </row>
    <row r="491" spans="1:12" ht="12.95" customHeight="1" x14ac:dyDescent="0.2">
      <c r="A491" s="112" t="s">
        <v>1035</v>
      </c>
      <c r="B491" s="355" t="s">
        <v>1036</v>
      </c>
      <c r="C491" s="355"/>
      <c r="D491" s="26">
        <f t="shared" si="34"/>
        <v>249</v>
      </c>
      <c r="E491" s="26">
        <v>114</v>
      </c>
      <c r="F491" s="26">
        <v>88</v>
      </c>
      <c r="G491" s="27">
        <v>80</v>
      </c>
      <c r="H491" s="27">
        <v>6</v>
      </c>
      <c r="I491" s="27">
        <v>2</v>
      </c>
      <c r="J491" s="27"/>
      <c r="K491" s="27">
        <v>45</v>
      </c>
      <c r="L491" s="27">
        <v>2</v>
      </c>
    </row>
    <row r="492" spans="1:12" ht="12.95" customHeight="1" x14ac:dyDescent="0.2">
      <c r="A492" s="112" t="s">
        <v>1037</v>
      </c>
      <c r="B492" s="355" t="s">
        <v>1038</v>
      </c>
      <c r="C492" s="355"/>
      <c r="D492" s="26">
        <f t="shared" si="34"/>
        <v>13</v>
      </c>
      <c r="E492" s="26">
        <v>7</v>
      </c>
      <c r="F492" s="26">
        <v>3</v>
      </c>
      <c r="G492" s="27">
        <v>3</v>
      </c>
      <c r="H492" s="27"/>
      <c r="I492" s="27"/>
      <c r="J492" s="27"/>
      <c r="K492" s="27">
        <v>3</v>
      </c>
      <c r="L492" s="27"/>
    </row>
    <row r="493" spans="1:12" ht="12.95" customHeight="1" x14ac:dyDescent="0.2">
      <c r="A493" s="112" t="s">
        <v>1039</v>
      </c>
      <c r="B493" s="355" t="s">
        <v>1040</v>
      </c>
      <c r="C493" s="355"/>
      <c r="D493" s="26">
        <f t="shared" si="34"/>
        <v>26</v>
      </c>
      <c r="E493" s="26">
        <v>13</v>
      </c>
      <c r="F493" s="26">
        <v>11</v>
      </c>
      <c r="G493" s="27">
        <v>10</v>
      </c>
      <c r="H493" s="27">
        <v>1</v>
      </c>
      <c r="I493" s="27"/>
      <c r="J493" s="27"/>
      <c r="K493" s="27">
        <v>2</v>
      </c>
      <c r="L493" s="27"/>
    </row>
    <row r="494" spans="1:12" ht="12.95" customHeight="1" x14ac:dyDescent="0.2">
      <c r="A494" s="112" t="s">
        <v>1041</v>
      </c>
      <c r="B494" s="355" t="s">
        <v>1042</v>
      </c>
      <c r="C494" s="355"/>
      <c r="D494" s="26">
        <f t="shared" si="34"/>
        <v>4</v>
      </c>
      <c r="E494" s="26">
        <v>3</v>
      </c>
      <c r="F494" s="26">
        <v>1</v>
      </c>
      <c r="G494" s="27">
        <v>1</v>
      </c>
      <c r="H494" s="27"/>
      <c r="I494" s="27"/>
      <c r="J494" s="27"/>
      <c r="K494" s="27"/>
      <c r="L494" s="27"/>
    </row>
    <row r="495" spans="1:12" ht="12.95" customHeight="1" x14ac:dyDescent="0.2">
      <c r="A495" s="112" t="s">
        <v>1043</v>
      </c>
      <c r="B495" s="355" t="s">
        <v>1044</v>
      </c>
      <c r="C495" s="355"/>
      <c r="D495" s="26">
        <f t="shared" si="34"/>
        <v>9</v>
      </c>
      <c r="E495" s="26">
        <v>3</v>
      </c>
      <c r="F495" s="26">
        <v>1</v>
      </c>
      <c r="G495" s="27">
        <v>1</v>
      </c>
      <c r="H495" s="27"/>
      <c r="I495" s="27"/>
      <c r="J495" s="27"/>
      <c r="K495" s="27">
        <v>5</v>
      </c>
      <c r="L495" s="27"/>
    </row>
    <row r="496" spans="1:12" ht="12.95" customHeight="1" x14ac:dyDescent="0.2">
      <c r="A496" s="112" t="s">
        <v>1045</v>
      </c>
      <c r="B496" s="355" t="s">
        <v>1046</v>
      </c>
      <c r="C496" s="355"/>
      <c r="D496" s="26">
        <f t="shared" si="34"/>
        <v>3</v>
      </c>
      <c r="E496" s="26">
        <v>2</v>
      </c>
      <c r="F496" s="26">
        <v>1</v>
      </c>
      <c r="G496" s="27">
        <v>1</v>
      </c>
      <c r="H496" s="27"/>
      <c r="I496" s="27"/>
      <c r="J496" s="27"/>
      <c r="K496" s="27"/>
      <c r="L496" s="27"/>
    </row>
    <row r="497" spans="1:12" ht="12.95" customHeight="1" x14ac:dyDescent="0.2">
      <c r="A497" s="112" t="s">
        <v>1047</v>
      </c>
      <c r="B497" s="355" t="s">
        <v>1048</v>
      </c>
      <c r="C497" s="355"/>
      <c r="D497" s="26">
        <f t="shared" si="34"/>
        <v>7</v>
      </c>
      <c r="E497" s="26">
        <v>1</v>
      </c>
      <c r="F497" s="26">
        <v>4</v>
      </c>
      <c r="G497" s="27">
        <v>4</v>
      </c>
      <c r="H497" s="27"/>
      <c r="I497" s="27"/>
      <c r="J497" s="27"/>
      <c r="K497" s="27">
        <v>2</v>
      </c>
      <c r="L497" s="27"/>
    </row>
    <row r="498" spans="1:12" ht="12.95" customHeight="1" x14ac:dyDescent="0.2">
      <c r="A498" s="112" t="s">
        <v>1615</v>
      </c>
      <c r="B498" s="356" t="s">
        <v>54</v>
      </c>
      <c r="C498" s="356"/>
      <c r="D498" s="26">
        <f t="shared" si="34"/>
        <v>3</v>
      </c>
      <c r="E498" s="26"/>
      <c r="F498" s="26">
        <v>3</v>
      </c>
      <c r="G498" s="27">
        <v>3</v>
      </c>
      <c r="H498" s="27"/>
      <c r="I498" s="27"/>
      <c r="J498" s="27"/>
      <c r="K498" s="27"/>
      <c r="L498" s="27"/>
    </row>
    <row r="499" spans="1:12" ht="12.95" customHeight="1" x14ac:dyDescent="0.2">
      <c r="A499" s="112" t="s">
        <v>1615</v>
      </c>
      <c r="B499" s="356" t="s">
        <v>1</v>
      </c>
      <c r="C499" s="356"/>
      <c r="D499" s="26">
        <f t="shared" si="34"/>
        <v>2307</v>
      </c>
      <c r="E499" s="26">
        <f t="shared" ref="E499:L499" si="35">SUM(E465:E498)</f>
        <v>1183</v>
      </c>
      <c r="F499" s="26">
        <f t="shared" si="35"/>
        <v>785</v>
      </c>
      <c r="G499" s="26">
        <f t="shared" si="35"/>
        <v>748</v>
      </c>
      <c r="H499" s="26">
        <f t="shared" si="35"/>
        <v>24</v>
      </c>
      <c r="I499" s="26">
        <f t="shared" si="35"/>
        <v>12</v>
      </c>
      <c r="J499" s="26">
        <f t="shared" si="35"/>
        <v>1</v>
      </c>
      <c r="K499" s="26">
        <f t="shared" si="35"/>
        <v>326</v>
      </c>
      <c r="L499" s="26">
        <f t="shared" si="35"/>
        <v>13</v>
      </c>
    </row>
    <row r="500" spans="1:12" ht="12.95" customHeight="1" x14ac:dyDescent="0.2">
      <c r="A500" s="113" t="s">
        <v>1615</v>
      </c>
      <c r="B500" s="358" t="s">
        <v>1049</v>
      </c>
      <c r="C500" s="358"/>
      <c r="D500" s="26"/>
      <c r="E500" s="115"/>
      <c r="F500" s="115"/>
      <c r="G500" s="115"/>
      <c r="H500" s="115"/>
      <c r="I500" s="115"/>
      <c r="J500" s="115"/>
      <c r="K500" s="115"/>
      <c r="L500" s="115"/>
    </row>
    <row r="501" spans="1:12" ht="12.95" customHeight="1" x14ac:dyDescent="0.2">
      <c r="A501" s="112" t="s">
        <v>1050</v>
      </c>
      <c r="B501" s="355" t="s">
        <v>1051</v>
      </c>
      <c r="C501" s="355"/>
      <c r="D501" s="26">
        <f t="shared" ref="D501:D533" si="36">SUM(E501,F501,K501,L501)</f>
        <v>167</v>
      </c>
      <c r="E501" s="26">
        <v>104</v>
      </c>
      <c r="F501" s="26">
        <v>54</v>
      </c>
      <c r="G501" s="27">
        <v>51</v>
      </c>
      <c r="H501" s="27">
        <v>2</v>
      </c>
      <c r="I501" s="27">
        <v>1</v>
      </c>
      <c r="J501" s="27"/>
      <c r="K501" s="27">
        <v>8</v>
      </c>
      <c r="L501" s="27">
        <v>1</v>
      </c>
    </row>
    <row r="502" spans="1:12" ht="12.95" customHeight="1" x14ac:dyDescent="0.2">
      <c r="A502" s="112" t="s">
        <v>1052</v>
      </c>
      <c r="B502" s="355" t="s">
        <v>1053</v>
      </c>
      <c r="C502" s="355"/>
      <c r="D502" s="26">
        <f t="shared" si="36"/>
        <v>15</v>
      </c>
      <c r="E502" s="26">
        <v>6</v>
      </c>
      <c r="F502" s="26">
        <v>9</v>
      </c>
      <c r="G502" s="27">
        <v>8</v>
      </c>
      <c r="H502" s="27"/>
      <c r="I502" s="27">
        <v>1</v>
      </c>
      <c r="J502" s="27"/>
      <c r="K502" s="27"/>
      <c r="L502" s="27"/>
    </row>
    <row r="503" spans="1:12" ht="12.95" customHeight="1" x14ac:dyDescent="0.2">
      <c r="A503" s="112" t="s">
        <v>1054</v>
      </c>
      <c r="B503" s="355" t="s">
        <v>1055</v>
      </c>
      <c r="C503" s="355"/>
      <c r="D503" s="26">
        <f t="shared" si="36"/>
        <v>35</v>
      </c>
      <c r="E503" s="26">
        <v>23</v>
      </c>
      <c r="F503" s="26">
        <v>10</v>
      </c>
      <c r="G503" s="27">
        <v>10</v>
      </c>
      <c r="H503" s="27"/>
      <c r="I503" s="27"/>
      <c r="J503" s="27"/>
      <c r="K503" s="27">
        <v>2</v>
      </c>
      <c r="L503" s="27"/>
    </row>
    <row r="504" spans="1:12" ht="12.95" customHeight="1" x14ac:dyDescent="0.2">
      <c r="A504" s="112" t="s">
        <v>1056</v>
      </c>
      <c r="B504" s="355" t="s">
        <v>1057</v>
      </c>
      <c r="C504" s="355"/>
      <c r="D504" s="26">
        <f t="shared" si="36"/>
        <v>49</v>
      </c>
      <c r="E504" s="26">
        <v>37</v>
      </c>
      <c r="F504" s="26">
        <v>9</v>
      </c>
      <c r="G504" s="27">
        <v>8</v>
      </c>
      <c r="H504" s="27">
        <v>1</v>
      </c>
      <c r="I504" s="27"/>
      <c r="J504" s="27"/>
      <c r="K504" s="27">
        <v>3</v>
      </c>
      <c r="L504" s="27"/>
    </row>
    <row r="505" spans="1:12" ht="12.95" customHeight="1" x14ac:dyDescent="0.2">
      <c r="A505" s="112" t="s">
        <v>1058</v>
      </c>
      <c r="B505" s="355" t="s">
        <v>1059</v>
      </c>
      <c r="C505" s="355"/>
      <c r="D505" s="26">
        <f t="shared" si="36"/>
        <v>28</v>
      </c>
      <c r="E505" s="26">
        <v>16</v>
      </c>
      <c r="F505" s="26">
        <v>11</v>
      </c>
      <c r="G505" s="27">
        <v>10</v>
      </c>
      <c r="H505" s="27">
        <v>1</v>
      </c>
      <c r="I505" s="27"/>
      <c r="J505" s="27"/>
      <c r="K505" s="27">
        <v>1</v>
      </c>
      <c r="L505" s="27"/>
    </row>
    <row r="506" spans="1:12" ht="12.95" customHeight="1" x14ac:dyDescent="0.2">
      <c r="A506" s="112" t="s">
        <v>1060</v>
      </c>
      <c r="B506" s="355" t="s">
        <v>1061</v>
      </c>
      <c r="C506" s="355"/>
      <c r="D506" s="26">
        <f t="shared" si="36"/>
        <v>17</v>
      </c>
      <c r="E506" s="26">
        <v>4</v>
      </c>
      <c r="F506" s="26">
        <v>11</v>
      </c>
      <c r="G506" s="27">
        <v>11</v>
      </c>
      <c r="H506" s="27"/>
      <c r="I506" s="27"/>
      <c r="J506" s="27"/>
      <c r="K506" s="27">
        <v>2</v>
      </c>
      <c r="L506" s="27"/>
    </row>
    <row r="507" spans="1:12" ht="12.95" customHeight="1" x14ac:dyDescent="0.2">
      <c r="A507" s="112" t="s">
        <v>1062</v>
      </c>
      <c r="B507" s="355" t="s">
        <v>1063</v>
      </c>
      <c r="C507" s="355"/>
      <c r="D507" s="26">
        <f t="shared" si="36"/>
        <v>35</v>
      </c>
      <c r="E507" s="26">
        <v>21</v>
      </c>
      <c r="F507" s="26">
        <v>12</v>
      </c>
      <c r="G507" s="27">
        <v>10</v>
      </c>
      <c r="H507" s="27">
        <v>1</v>
      </c>
      <c r="I507" s="27">
        <v>1</v>
      </c>
      <c r="J507" s="27"/>
      <c r="K507" s="27">
        <v>2</v>
      </c>
      <c r="L507" s="27"/>
    </row>
    <row r="508" spans="1:12" ht="12.95" customHeight="1" x14ac:dyDescent="0.2">
      <c r="A508" s="112" t="s">
        <v>1064</v>
      </c>
      <c r="B508" s="355" t="s">
        <v>1065</v>
      </c>
      <c r="C508" s="355"/>
      <c r="D508" s="26">
        <f t="shared" si="36"/>
        <v>21</v>
      </c>
      <c r="E508" s="26">
        <v>9</v>
      </c>
      <c r="F508" s="26">
        <v>10</v>
      </c>
      <c r="G508" s="27">
        <v>7</v>
      </c>
      <c r="H508" s="27">
        <v>1</v>
      </c>
      <c r="I508" s="27">
        <v>2</v>
      </c>
      <c r="J508" s="27"/>
      <c r="K508" s="27">
        <v>2</v>
      </c>
      <c r="L508" s="27"/>
    </row>
    <row r="509" spans="1:12" ht="12.95" customHeight="1" x14ac:dyDescent="0.2">
      <c r="A509" s="112" t="s">
        <v>1066</v>
      </c>
      <c r="B509" s="355" t="s">
        <v>1067</v>
      </c>
      <c r="C509" s="355"/>
      <c r="D509" s="26">
        <f t="shared" si="36"/>
        <v>169</v>
      </c>
      <c r="E509" s="26">
        <v>106</v>
      </c>
      <c r="F509" s="26">
        <v>55</v>
      </c>
      <c r="G509" s="27">
        <v>54</v>
      </c>
      <c r="H509" s="27">
        <v>1</v>
      </c>
      <c r="I509" s="27"/>
      <c r="J509" s="27"/>
      <c r="K509" s="27">
        <v>8</v>
      </c>
      <c r="L509" s="27"/>
    </row>
    <row r="510" spans="1:12" ht="12.95" customHeight="1" x14ac:dyDescent="0.2">
      <c r="A510" s="112" t="s">
        <v>1068</v>
      </c>
      <c r="B510" s="355" t="s">
        <v>1069</v>
      </c>
      <c r="C510" s="355"/>
      <c r="D510" s="26">
        <f t="shared" si="36"/>
        <v>22</v>
      </c>
      <c r="E510" s="26">
        <v>14</v>
      </c>
      <c r="F510" s="26">
        <v>8</v>
      </c>
      <c r="G510" s="27">
        <v>8</v>
      </c>
      <c r="H510" s="27"/>
      <c r="I510" s="27"/>
      <c r="J510" s="27"/>
      <c r="K510" s="27"/>
      <c r="L510" s="27"/>
    </row>
    <row r="511" spans="1:12" ht="12.95" customHeight="1" x14ac:dyDescent="0.2">
      <c r="A511" s="112" t="s">
        <v>1070</v>
      </c>
      <c r="B511" s="355" t="s">
        <v>1071</v>
      </c>
      <c r="C511" s="355"/>
      <c r="D511" s="26">
        <f t="shared" si="36"/>
        <v>19</v>
      </c>
      <c r="E511" s="26">
        <v>7</v>
      </c>
      <c r="F511" s="26">
        <v>10</v>
      </c>
      <c r="G511" s="27">
        <v>7</v>
      </c>
      <c r="H511" s="27"/>
      <c r="I511" s="27">
        <v>3</v>
      </c>
      <c r="J511" s="27"/>
      <c r="K511" s="27">
        <v>2</v>
      </c>
      <c r="L511" s="27"/>
    </row>
    <row r="512" spans="1:12" ht="12.95" customHeight="1" x14ac:dyDescent="0.2">
      <c r="A512" s="112" t="s">
        <v>1072</v>
      </c>
      <c r="B512" s="355" t="s">
        <v>1073</v>
      </c>
      <c r="C512" s="355"/>
      <c r="D512" s="26">
        <f t="shared" si="36"/>
        <v>38</v>
      </c>
      <c r="E512" s="26">
        <v>22</v>
      </c>
      <c r="F512" s="26">
        <v>12</v>
      </c>
      <c r="G512" s="27">
        <v>12</v>
      </c>
      <c r="H512" s="27"/>
      <c r="I512" s="27"/>
      <c r="J512" s="27"/>
      <c r="K512" s="27">
        <v>4</v>
      </c>
      <c r="L512" s="27"/>
    </row>
    <row r="513" spans="1:12" ht="12.95" customHeight="1" x14ac:dyDescent="0.2">
      <c r="A513" s="112" t="s">
        <v>1074</v>
      </c>
      <c r="B513" s="355" t="s">
        <v>1075</v>
      </c>
      <c r="C513" s="355"/>
      <c r="D513" s="26">
        <f t="shared" si="36"/>
        <v>22</v>
      </c>
      <c r="E513" s="26">
        <v>20</v>
      </c>
      <c r="F513" s="26">
        <v>1</v>
      </c>
      <c r="G513" s="27">
        <v>1</v>
      </c>
      <c r="H513" s="27"/>
      <c r="I513" s="27"/>
      <c r="J513" s="27"/>
      <c r="K513" s="27">
        <v>1</v>
      </c>
      <c r="L513" s="27"/>
    </row>
    <row r="514" spans="1:12" ht="12.95" customHeight="1" x14ac:dyDescent="0.2">
      <c r="A514" s="112" t="s">
        <v>1076</v>
      </c>
      <c r="B514" s="355" t="s">
        <v>1077</v>
      </c>
      <c r="C514" s="355"/>
      <c r="D514" s="26">
        <f t="shared" si="36"/>
        <v>36</v>
      </c>
      <c r="E514" s="26">
        <v>19</v>
      </c>
      <c r="F514" s="26">
        <v>13</v>
      </c>
      <c r="G514" s="27">
        <v>12</v>
      </c>
      <c r="H514" s="27"/>
      <c r="I514" s="27">
        <v>1</v>
      </c>
      <c r="J514" s="27"/>
      <c r="K514" s="27">
        <v>4</v>
      </c>
      <c r="L514" s="27"/>
    </row>
    <row r="515" spans="1:12" ht="12.95" customHeight="1" x14ac:dyDescent="0.2">
      <c r="A515" s="112" t="s">
        <v>1078</v>
      </c>
      <c r="B515" s="355" t="s">
        <v>1079</v>
      </c>
      <c r="C515" s="355"/>
      <c r="D515" s="26">
        <f t="shared" si="36"/>
        <v>79</v>
      </c>
      <c r="E515" s="26">
        <v>56</v>
      </c>
      <c r="F515" s="26">
        <v>21</v>
      </c>
      <c r="G515" s="27">
        <v>19</v>
      </c>
      <c r="H515" s="27">
        <v>2</v>
      </c>
      <c r="I515" s="27"/>
      <c r="J515" s="27"/>
      <c r="K515" s="27">
        <v>2</v>
      </c>
      <c r="L515" s="27"/>
    </row>
    <row r="516" spans="1:12" ht="12.95" customHeight="1" x14ac:dyDescent="0.2">
      <c r="A516" s="112" t="s">
        <v>1080</v>
      </c>
      <c r="B516" s="355" t="s">
        <v>1081</v>
      </c>
      <c r="C516" s="355"/>
      <c r="D516" s="26">
        <f t="shared" si="36"/>
        <v>56</v>
      </c>
      <c r="E516" s="26">
        <v>32</v>
      </c>
      <c r="F516" s="26">
        <v>19</v>
      </c>
      <c r="G516" s="27">
        <v>16</v>
      </c>
      <c r="H516" s="27">
        <v>3</v>
      </c>
      <c r="I516" s="27"/>
      <c r="J516" s="27"/>
      <c r="K516" s="27">
        <v>5</v>
      </c>
      <c r="L516" s="27"/>
    </row>
    <row r="517" spans="1:12" ht="12.95" customHeight="1" x14ac:dyDescent="0.2">
      <c r="A517" s="112" t="s">
        <v>1082</v>
      </c>
      <c r="B517" s="355" t="s">
        <v>1083</v>
      </c>
      <c r="C517" s="355"/>
      <c r="D517" s="26">
        <f t="shared" si="36"/>
        <v>22</v>
      </c>
      <c r="E517" s="26">
        <v>14</v>
      </c>
      <c r="F517" s="26">
        <v>7</v>
      </c>
      <c r="G517" s="27">
        <v>7</v>
      </c>
      <c r="H517" s="27"/>
      <c r="I517" s="27"/>
      <c r="J517" s="27"/>
      <c r="K517" s="27">
        <v>1</v>
      </c>
      <c r="L517" s="27"/>
    </row>
    <row r="518" spans="1:12" ht="12.95" customHeight="1" x14ac:dyDescent="0.2">
      <c r="A518" s="112" t="s">
        <v>1084</v>
      </c>
      <c r="B518" s="355" t="s">
        <v>1085</v>
      </c>
      <c r="C518" s="355"/>
      <c r="D518" s="26">
        <f t="shared" si="36"/>
        <v>83</v>
      </c>
      <c r="E518" s="26">
        <v>58</v>
      </c>
      <c r="F518" s="26">
        <v>22</v>
      </c>
      <c r="G518" s="27">
        <v>21</v>
      </c>
      <c r="H518" s="27"/>
      <c r="I518" s="27">
        <v>1</v>
      </c>
      <c r="J518" s="27"/>
      <c r="K518" s="27">
        <v>2</v>
      </c>
      <c r="L518" s="27">
        <v>1</v>
      </c>
    </row>
    <row r="519" spans="1:12" ht="12.95" customHeight="1" x14ac:dyDescent="0.2">
      <c r="A519" s="112" t="s">
        <v>1086</v>
      </c>
      <c r="B519" s="355" t="s">
        <v>1087</v>
      </c>
      <c r="C519" s="355"/>
      <c r="D519" s="26">
        <f t="shared" si="36"/>
        <v>68</v>
      </c>
      <c r="E519" s="26">
        <v>46</v>
      </c>
      <c r="F519" s="26">
        <v>21</v>
      </c>
      <c r="G519" s="27">
        <v>20</v>
      </c>
      <c r="H519" s="27">
        <v>1</v>
      </c>
      <c r="I519" s="27"/>
      <c r="J519" s="27"/>
      <c r="K519" s="27"/>
      <c r="L519" s="27">
        <v>1</v>
      </c>
    </row>
    <row r="520" spans="1:12" ht="12.95" customHeight="1" x14ac:dyDescent="0.2">
      <c r="A520" s="112" t="s">
        <v>1088</v>
      </c>
      <c r="B520" s="355" t="s">
        <v>1089</v>
      </c>
      <c r="C520" s="355"/>
      <c r="D520" s="26">
        <f t="shared" si="36"/>
        <v>48</v>
      </c>
      <c r="E520" s="26">
        <v>29</v>
      </c>
      <c r="F520" s="26">
        <v>15</v>
      </c>
      <c r="G520" s="27">
        <v>15</v>
      </c>
      <c r="H520" s="27"/>
      <c r="I520" s="27"/>
      <c r="J520" s="27"/>
      <c r="K520" s="27">
        <v>4</v>
      </c>
      <c r="L520" s="27"/>
    </row>
    <row r="521" spans="1:12" ht="12.95" customHeight="1" x14ac:dyDescent="0.2">
      <c r="A521" s="112" t="s">
        <v>1090</v>
      </c>
      <c r="B521" s="355" t="s">
        <v>1091</v>
      </c>
      <c r="C521" s="355"/>
      <c r="D521" s="26">
        <f t="shared" si="36"/>
        <v>34</v>
      </c>
      <c r="E521" s="26">
        <v>19</v>
      </c>
      <c r="F521" s="26">
        <v>13</v>
      </c>
      <c r="G521" s="27">
        <v>13</v>
      </c>
      <c r="H521" s="27"/>
      <c r="I521" s="27"/>
      <c r="J521" s="27"/>
      <c r="K521" s="27">
        <v>1</v>
      </c>
      <c r="L521" s="27">
        <v>1</v>
      </c>
    </row>
    <row r="522" spans="1:12" ht="12.95" customHeight="1" x14ac:dyDescent="0.2">
      <c r="A522" s="112" t="s">
        <v>1092</v>
      </c>
      <c r="B522" s="355" t="s">
        <v>1093</v>
      </c>
      <c r="C522" s="355"/>
      <c r="D522" s="26">
        <f t="shared" si="36"/>
        <v>308</v>
      </c>
      <c r="E522" s="26">
        <v>158</v>
      </c>
      <c r="F522" s="26">
        <v>132</v>
      </c>
      <c r="G522" s="27">
        <v>127</v>
      </c>
      <c r="H522" s="27">
        <v>3</v>
      </c>
      <c r="I522" s="27">
        <v>2</v>
      </c>
      <c r="J522" s="27"/>
      <c r="K522" s="27">
        <v>17</v>
      </c>
      <c r="L522" s="27">
        <v>1</v>
      </c>
    </row>
    <row r="523" spans="1:12" ht="12.95" customHeight="1" x14ac:dyDescent="0.2">
      <c r="A523" s="112" t="s">
        <v>1094</v>
      </c>
      <c r="B523" s="355" t="s">
        <v>1095</v>
      </c>
      <c r="C523" s="355"/>
      <c r="D523" s="26">
        <f t="shared" si="36"/>
        <v>17</v>
      </c>
      <c r="E523" s="26">
        <v>9</v>
      </c>
      <c r="F523" s="26">
        <v>8</v>
      </c>
      <c r="G523" s="27">
        <v>7</v>
      </c>
      <c r="H523" s="27"/>
      <c r="I523" s="27">
        <v>1</v>
      </c>
      <c r="J523" s="27"/>
      <c r="K523" s="27"/>
      <c r="L523" s="27"/>
    </row>
    <row r="524" spans="1:12" ht="12.95" customHeight="1" x14ac:dyDescent="0.2">
      <c r="A524" s="112" t="s">
        <v>1096</v>
      </c>
      <c r="B524" s="355" t="s">
        <v>1097</v>
      </c>
      <c r="C524" s="355"/>
      <c r="D524" s="26">
        <f t="shared" si="36"/>
        <v>35</v>
      </c>
      <c r="E524" s="26">
        <v>19</v>
      </c>
      <c r="F524" s="26">
        <v>15</v>
      </c>
      <c r="G524" s="27">
        <v>15</v>
      </c>
      <c r="H524" s="27"/>
      <c r="I524" s="27"/>
      <c r="J524" s="27"/>
      <c r="K524" s="27">
        <v>1</v>
      </c>
      <c r="L524" s="27"/>
    </row>
    <row r="525" spans="1:12" ht="12.95" customHeight="1" x14ac:dyDescent="0.2">
      <c r="A525" s="112" t="s">
        <v>1098</v>
      </c>
      <c r="B525" s="355" t="s">
        <v>1099</v>
      </c>
      <c r="C525" s="355"/>
      <c r="D525" s="26">
        <f t="shared" si="36"/>
        <v>72</v>
      </c>
      <c r="E525" s="26">
        <v>27</v>
      </c>
      <c r="F525" s="26">
        <v>36</v>
      </c>
      <c r="G525" s="27">
        <v>33</v>
      </c>
      <c r="H525" s="27">
        <v>1</v>
      </c>
      <c r="I525" s="27">
        <v>2</v>
      </c>
      <c r="J525" s="27"/>
      <c r="K525" s="27">
        <v>8</v>
      </c>
      <c r="L525" s="27">
        <v>1</v>
      </c>
    </row>
    <row r="526" spans="1:12" ht="12.95" customHeight="1" x14ac:dyDescent="0.2">
      <c r="A526" s="112" t="s">
        <v>1100</v>
      </c>
      <c r="B526" s="355" t="s">
        <v>1101</v>
      </c>
      <c r="C526" s="355"/>
      <c r="D526" s="26">
        <f t="shared" si="36"/>
        <v>8</v>
      </c>
      <c r="E526" s="26">
        <v>4</v>
      </c>
      <c r="F526" s="26">
        <v>3</v>
      </c>
      <c r="G526" s="27">
        <v>3</v>
      </c>
      <c r="H526" s="27"/>
      <c r="I526" s="27"/>
      <c r="J526" s="27"/>
      <c r="K526" s="27">
        <v>1</v>
      </c>
      <c r="L526" s="27"/>
    </row>
    <row r="527" spans="1:12" ht="12.95" customHeight="1" x14ac:dyDescent="0.2">
      <c r="A527" s="112" t="s">
        <v>1102</v>
      </c>
      <c r="B527" s="355" t="s">
        <v>1103</v>
      </c>
      <c r="C527" s="355"/>
      <c r="D527" s="26">
        <f t="shared" si="36"/>
        <v>1</v>
      </c>
      <c r="E527" s="26">
        <v>1</v>
      </c>
      <c r="F527" s="26"/>
      <c r="G527" s="27"/>
      <c r="H527" s="27"/>
      <c r="I527" s="27"/>
      <c r="J527" s="27"/>
      <c r="K527" s="27"/>
      <c r="L527" s="27"/>
    </row>
    <row r="528" spans="1:12" ht="12.95" customHeight="1" x14ac:dyDescent="0.2">
      <c r="A528" s="112" t="s">
        <v>1104</v>
      </c>
      <c r="B528" s="355" t="s">
        <v>1105</v>
      </c>
      <c r="C528" s="355"/>
      <c r="D528" s="26">
        <f t="shared" si="36"/>
        <v>33</v>
      </c>
      <c r="E528" s="26">
        <v>19</v>
      </c>
      <c r="F528" s="26">
        <v>11</v>
      </c>
      <c r="G528" s="27">
        <v>10</v>
      </c>
      <c r="H528" s="27">
        <v>1</v>
      </c>
      <c r="I528" s="27"/>
      <c r="J528" s="27"/>
      <c r="K528" s="27">
        <v>3</v>
      </c>
      <c r="L528" s="27"/>
    </row>
    <row r="529" spans="1:12" ht="12.95" customHeight="1" x14ac:dyDescent="0.2">
      <c r="A529" s="112" t="s">
        <v>1106</v>
      </c>
      <c r="B529" s="355" t="s">
        <v>1107</v>
      </c>
      <c r="C529" s="355"/>
      <c r="D529" s="26">
        <f t="shared" si="36"/>
        <v>11</v>
      </c>
      <c r="E529" s="26">
        <v>2</v>
      </c>
      <c r="F529" s="26"/>
      <c r="G529" s="27"/>
      <c r="H529" s="27"/>
      <c r="I529" s="27"/>
      <c r="J529" s="27"/>
      <c r="K529" s="27">
        <v>9</v>
      </c>
      <c r="L529" s="27"/>
    </row>
    <row r="530" spans="1:12" ht="12.95" customHeight="1" x14ac:dyDescent="0.2">
      <c r="A530" s="112" t="s">
        <v>1108</v>
      </c>
      <c r="B530" s="355" t="s">
        <v>1109</v>
      </c>
      <c r="C530" s="355"/>
      <c r="D530" s="26">
        <f t="shared" si="36"/>
        <v>16</v>
      </c>
      <c r="E530" s="26">
        <v>13</v>
      </c>
      <c r="F530" s="26">
        <v>3</v>
      </c>
      <c r="G530" s="27">
        <v>3</v>
      </c>
      <c r="H530" s="27"/>
      <c r="I530" s="27"/>
      <c r="J530" s="27"/>
      <c r="K530" s="27"/>
      <c r="L530" s="27"/>
    </row>
    <row r="531" spans="1:12" ht="12.95" customHeight="1" x14ac:dyDescent="0.2">
      <c r="A531" s="112" t="s">
        <v>1110</v>
      </c>
      <c r="B531" s="355" t="s">
        <v>1111</v>
      </c>
      <c r="C531" s="355"/>
      <c r="D531" s="26">
        <f t="shared" si="36"/>
        <v>17</v>
      </c>
      <c r="E531" s="26">
        <v>11</v>
      </c>
      <c r="F531" s="26">
        <v>4</v>
      </c>
      <c r="G531" s="27">
        <v>4</v>
      </c>
      <c r="H531" s="27"/>
      <c r="I531" s="27"/>
      <c r="J531" s="27"/>
      <c r="K531" s="27">
        <v>2</v>
      </c>
      <c r="L531" s="27"/>
    </row>
    <row r="532" spans="1:12" ht="12.95" customHeight="1" x14ac:dyDescent="0.2">
      <c r="A532" s="112" t="s">
        <v>1615</v>
      </c>
      <c r="B532" s="356" t="s">
        <v>54</v>
      </c>
      <c r="C532" s="356"/>
      <c r="D532" s="26">
        <f t="shared" si="36"/>
        <v>1</v>
      </c>
      <c r="E532" s="26">
        <v>1</v>
      </c>
      <c r="F532" s="26"/>
      <c r="G532" s="27"/>
      <c r="H532" s="27"/>
      <c r="I532" s="27"/>
      <c r="J532" s="27"/>
      <c r="K532" s="27"/>
      <c r="L532" s="27"/>
    </row>
    <row r="533" spans="1:12" ht="12.95" customHeight="1" x14ac:dyDescent="0.2">
      <c r="A533" s="112" t="s">
        <v>1615</v>
      </c>
      <c r="B533" s="356" t="s">
        <v>1</v>
      </c>
      <c r="C533" s="356"/>
      <c r="D533" s="26">
        <f t="shared" si="36"/>
        <v>1582</v>
      </c>
      <c r="E533" s="26">
        <f t="shared" ref="E533:L533" si="37">SUM(E501:E532)</f>
        <v>926</v>
      </c>
      <c r="F533" s="26">
        <f t="shared" si="37"/>
        <v>555</v>
      </c>
      <c r="G533" s="26">
        <f t="shared" si="37"/>
        <v>522</v>
      </c>
      <c r="H533" s="26">
        <f t="shared" si="37"/>
        <v>18</v>
      </c>
      <c r="I533" s="26">
        <f t="shared" si="37"/>
        <v>15</v>
      </c>
      <c r="J533" s="26">
        <f t="shared" si="37"/>
        <v>0</v>
      </c>
      <c r="K533" s="26">
        <f t="shared" si="37"/>
        <v>95</v>
      </c>
      <c r="L533" s="26">
        <f t="shared" si="37"/>
        <v>6</v>
      </c>
    </row>
    <row r="534" spans="1:12" ht="12.95" customHeight="1" x14ac:dyDescent="0.2">
      <c r="A534" s="113" t="s">
        <v>1615</v>
      </c>
      <c r="B534" s="358" t="s">
        <v>1112</v>
      </c>
      <c r="C534" s="358"/>
      <c r="D534" s="26"/>
      <c r="E534" s="115"/>
      <c r="F534" s="115"/>
      <c r="G534" s="115"/>
      <c r="H534" s="115"/>
      <c r="I534" s="115"/>
      <c r="J534" s="115"/>
      <c r="K534" s="115"/>
      <c r="L534" s="115"/>
    </row>
    <row r="535" spans="1:12" ht="12.95" customHeight="1" x14ac:dyDescent="0.2">
      <c r="A535" s="112" t="s">
        <v>1113</v>
      </c>
      <c r="B535" s="355" t="s">
        <v>1114</v>
      </c>
      <c r="C535" s="355"/>
      <c r="D535" s="26">
        <f t="shared" ref="D535:D554" si="38">SUM(E535,F535,K535,L535)</f>
        <v>18</v>
      </c>
      <c r="E535" s="26">
        <v>11</v>
      </c>
      <c r="F535" s="26">
        <v>7</v>
      </c>
      <c r="G535" s="27">
        <v>7</v>
      </c>
      <c r="H535" s="27"/>
      <c r="I535" s="27"/>
      <c r="J535" s="27"/>
      <c r="K535" s="27"/>
      <c r="L535" s="27"/>
    </row>
    <row r="536" spans="1:12" ht="12.95" customHeight="1" x14ac:dyDescent="0.2">
      <c r="A536" s="112" t="s">
        <v>1115</v>
      </c>
      <c r="B536" s="355" t="s">
        <v>1116</v>
      </c>
      <c r="C536" s="355"/>
      <c r="D536" s="26">
        <f t="shared" si="38"/>
        <v>43</v>
      </c>
      <c r="E536" s="26">
        <v>16</v>
      </c>
      <c r="F536" s="26">
        <v>23</v>
      </c>
      <c r="G536" s="27">
        <v>22</v>
      </c>
      <c r="H536" s="27">
        <v>1</v>
      </c>
      <c r="I536" s="27"/>
      <c r="J536" s="27"/>
      <c r="K536" s="27">
        <v>4</v>
      </c>
      <c r="L536" s="27"/>
    </row>
    <row r="537" spans="1:12" ht="12.95" customHeight="1" x14ac:dyDescent="0.2">
      <c r="A537" s="112" t="s">
        <v>1117</v>
      </c>
      <c r="B537" s="355" t="s">
        <v>1118</v>
      </c>
      <c r="C537" s="355"/>
      <c r="D537" s="26">
        <f t="shared" si="38"/>
        <v>21</v>
      </c>
      <c r="E537" s="26">
        <v>12</v>
      </c>
      <c r="F537" s="26">
        <v>8</v>
      </c>
      <c r="G537" s="27">
        <v>8</v>
      </c>
      <c r="H537" s="27"/>
      <c r="I537" s="27"/>
      <c r="J537" s="27"/>
      <c r="K537" s="27">
        <v>1</v>
      </c>
      <c r="L537" s="27"/>
    </row>
    <row r="538" spans="1:12" ht="12.95" customHeight="1" x14ac:dyDescent="0.2">
      <c r="A538" s="112" t="s">
        <v>1119</v>
      </c>
      <c r="B538" s="355" t="s">
        <v>1120</v>
      </c>
      <c r="C538" s="355"/>
      <c r="D538" s="26">
        <f t="shared" si="38"/>
        <v>7</v>
      </c>
      <c r="E538" s="26">
        <v>6</v>
      </c>
      <c r="F538" s="26"/>
      <c r="G538" s="27"/>
      <c r="H538" s="27"/>
      <c r="I538" s="27"/>
      <c r="J538" s="27"/>
      <c r="K538" s="27">
        <v>1</v>
      </c>
      <c r="L538" s="27"/>
    </row>
    <row r="539" spans="1:12" ht="12.95" customHeight="1" x14ac:dyDescent="0.2">
      <c r="A539" s="112" t="s">
        <v>1121</v>
      </c>
      <c r="B539" s="355" t="s">
        <v>1122</v>
      </c>
      <c r="C539" s="355"/>
      <c r="D539" s="26">
        <f t="shared" si="38"/>
        <v>44</v>
      </c>
      <c r="E539" s="26">
        <v>23</v>
      </c>
      <c r="F539" s="26">
        <v>15</v>
      </c>
      <c r="G539" s="27">
        <v>15</v>
      </c>
      <c r="H539" s="27"/>
      <c r="I539" s="27"/>
      <c r="J539" s="27"/>
      <c r="K539" s="27">
        <v>6</v>
      </c>
      <c r="L539" s="27"/>
    </row>
    <row r="540" spans="1:12" ht="12.95" customHeight="1" x14ac:dyDescent="0.2">
      <c r="A540" s="112" t="s">
        <v>1123</v>
      </c>
      <c r="B540" s="355" t="s">
        <v>1124</v>
      </c>
      <c r="C540" s="355"/>
      <c r="D540" s="26">
        <f t="shared" si="38"/>
        <v>13</v>
      </c>
      <c r="E540" s="26">
        <v>5</v>
      </c>
      <c r="F540" s="26">
        <v>7</v>
      </c>
      <c r="G540" s="27">
        <v>7</v>
      </c>
      <c r="H540" s="27"/>
      <c r="I540" s="27"/>
      <c r="J540" s="27"/>
      <c r="K540" s="27">
        <v>1</v>
      </c>
      <c r="L540" s="27"/>
    </row>
    <row r="541" spans="1:12" ht="12.95" customHeight="1" x14ac:dyDescent="0.2">
      <c r="A541" s="112" t="s">
        <v>1125</v>
      </c>
      <c r="B541" s="355" t="s">
        <v>1126</v>
      </c>
      <c r="C541" s="355"/>
      <c r="D541" s="26">
        <f t="shared" si="38"/>
        <v>14</v>
      </c>
      <c r="E541" s="26">
        <v>9</v>
      </c>
      <c r="F541" s="26">
        <v>4</v>
      </c>
      <c r="G541" s="27">
        <v>4</v>
      </c>
      <c r="H541" s="27"/>
      <c r="I541" s="27"/>
      <c r="J541" s="27"/>
      <c r="K541" s="27">
        <v>1</v>
      </c>
      <c r="L541" s="27"/>
    </row>
    <row r="542" spans="1:12" ht="12.95" customHeight="1" x14ac:dyDescent="0.2">
      <c r="A542" s="112" t="s">
        <v>1127</v>
      </c>
      <c r="B542" s="355" t="s">
        <v>1128</v>
      </c>
      <c r="C542" s="355"/>
      <c r="D542" s="26">
        <f t="shared" si="38"/>
        <v>59</v>
      </c>
      <c r="E542" s="26">
        <v>31</v>
      </c>
      <c r="F542" s="26">
        <v>23</v>
      </c>
      <c r="G542" s="27">
        <v>23</v>
      </c>
      <c r="H542" s="27"/>
      <c r="I542" s="27"/>
      <c r="J542" s="27"/>
      <c r="K542" s="27">
        <v>5</v>
      </c>
      <c r="L542" s="27"/>
    </row>
    <row r="543" spans="1:12" ht="12.95" customHeight="1" x14ac:dyDescent="0.2">
      <c r="A543" s="112" t="s">
        <v>1129</v>
      </c>
      <c r="B543" s="355" t="s">
        <v>1130</v>
      </c>
      <c r="C543" s="355"/>
      <c r="D543" s="26">
        <f t="shared" si="38"/>
        <v>36</v>
      </c>
      <c r="E543" s="26">
        <v>18</v>
      </c>
      <c r="F543" s="26">
        <v>16</v>
      </c>
      <c r="G543" s="27">
        <v>16</v>
      </c>
      <c r="H543" s="27"/>
      <c r="I543" s="27"/>
      <c r="J543" s="27"/>
      <c r="K543" s="27">
        <v>2</v>
      </c>
      <c r="L543" s="27"/>
    </row>
    <row r="544" spans="1:12" ht="12.95" customHeight="1" x14ac:dyDescent="0.2">
      <c r="A544" s="112" t="s">
        <v>1131</v>
      </c>
      <c r="B544" s="355" t="s">
        <v>1132</v>
      </c>
      <c r="C544" s="355"/>
      <c r="D544" s="26">
        <f t="shared" si="38"/>
        <v>47</v>
      </c>
      <c r="E544" s="26">
        <v>25</v>
      </c>
      <c r="F544" s="26">
        <v>15</v>
      </c>
      <c r="G544" s="27">
        <v>14</v>
      </c>
      <c r="H544" s="27">
        <v>1</v>
      </c>
      <c r="I544" s="27"/>
      <c r="J544" s="27"/>
      <c r="K544" s="27">
        <v>6</v>
      </c>
      <c r="L544" s="27">
        <v>1</v>
      </c>
    </row>
    <row r="545" spans="1:12" ht="12.95" customHeight="1" x14ac:dyDescent="0.2">
      <c r="A545" s="112" t="s">
        <v>1133</v>
      </c>
      <c r="B545" s="355" t="s">
        <v>1134</v>
      </c>
      <c r="C545" s="355"/>
      <c r="D545" s="26">
        <f t="shared" si="38"/>
        <v>35</v>
      </c>
      <c r="E545" s="26">
        <v>25</v>
      </c>
      <c r="F545" s="26">
        <v>9</v>
      </c>
      <c r="G545" s="27">
        <v>9</v>
      </c>
      <c r="H545" s="27"/>
      <c r="I545" s="27"/>
      <c r="J545" s="27"/>
      <c r="K545" s="27">
        <v>1</v>
      </c>
      <c r="L545" s="27"/>
    </row>
    <row r="546" spans="1:12" ht="12.95" customHeight="1" x14ac:dyDescent="0.2">
      <c r="A546" s="112" t="s">
        <v>1135</v>
      </c>
      <c r="B546" s="355" t="s">
        <v>1136</v>
      </c>
      <c r="C546" s="355"/>
      <c r="D546" s="26">
        <f t="shared" si="38"/>
        <v>15</v>
      </c>
      <c r="E546" s="26">
        <v>4</v>
      </c>
      <c r="F546" s="26">
        <v>9</v>
      </c>
      <c r="G546" s="27">
        <v>9</v>
      </c>
      <c r="H546" s="27"/>
      <c r="I546" s="27"/>
      <c r="J546" s="27"/>
      <c r="K546" s="27">
        <v>2</v>
      </c>
      <c r="L546" s="27"/>
    </row>
    <row r="547" spans="1:12" ht="12.95" customHeight="1" x14ac:dyDescent="0.2">
      <c r="A547" s="112" t="s">
        <v>1137</v>
      </c>
      <c r="B547" s="355" t="s">
        <v>1138</v>
      </c>
      <c r="C547" s="355"/>
      <c r="D547" s="26">
        <f t="shared" si="38"/>
        <v>26</v>
      </c>
      <c r="E547" s="26">
        <v>18</v>
      </c>
      <c r="F547" s="26">
        <v>4</v>
      </c>
      <c r="G547" s="27">
        <v>4</v>
      </c>
      <c r="H547" s="27"/>
      <c r="I547" s="27"/>
      <c r="J547" s="27"/>
      <c r="K547" s="27">
        <v>3</v>
      </c>
      <c r="L547" s="27">
        <v>1</v>
      </c>
    </row>
    <row r="548" spans="1:12" ht="12.95" customHeight="1" x14ac:dyDescent="0.2">
      <c r="A548" s="112" t="s">
        <v>1139</v>
      </c>
      <c r="B548" s="355" t="s">
        <v>1140</v>
      </c>
      <c r="C548" s="355"/>
      <c r="D548" s="26">
        <f t="shared" si="38"/>
        <v>0</v>
      </c>
      <c r="E548" s="26"/>
      <c r="F548" s="26"/>
      <c r="G548" s="27"/>
      <c r="H548" s="27"/>
      <c r="I548" s="27"/>
      <c r="J548" s="27"/>
      <c r="K548" s="27"/>
      <c r="L548" s="27"/>
    </row>
    <row r="549" spans="1:12" ht="12.95" customHeight="1" x14ac:dyDescent="0.2">
      <c r="A549" s="112" t="s">
        <v>1141</v>
      </c>
      <c r="B549" s="355" t="s">
        <v>1142</v>
      </c>
      <c r="C549" s="355"/>
      <c r="D549" s="26">
        <f t="shared" si="38"/>
        <v>407</v>
      </c>
      <c r="E549" s="26">
        <v>246</v>
      </c>
      <c r="F549" s="26">
        <v>126</v>
      </c>
      <c r="G549" s="27">
        <v>124</v>
      </c>
      <c r="H549" s="27">
        <v>1</v>
      </c>
      <c r="I549" s="27"/>
      <c r="J549" s="27">
        <v>1</v>
      </c>
      <c r="K549" s="27">
        <v>29</v>
      </c>
      <c r="L549" s="27">
        <v>6</v>
      </c>
    </row>
    <row r="550" spans="1:12" ht="12.95" customHeight="1" x14ac:dyDescent="0.2">
      <c r="A550" s="112" t="s">
        <v>1143</v>
      </c>
      <c r="B550" s="355" t="s">
        <v>1144</v>
      </c>
      <c r="C550" s="355"/>
      <c r="D550" s="26">
        <f t="shared" si="38"/>
        <v>81</v>
      </c>
      <c r="E550" s="26">
        <v>51</v>
      </c>
      <c r="F550" s="26">
        <v>24</v>
      </c>
      <c r="G550" s="27">
        <v>24</v>
      </c>
      <c r="H550" s="27"/>
      <c r="I550" s="27"/>
      <c r="J550" s="27"/>
      <c r="K550" s="27">
        <v>6</v>
      </c>
      <c r="L550" s="27"/>
    </row>
    <row r="551" spans="1:12" ht="12.95" customHeight="1" x14ac:dyDescent="0.2">
      <c r="A551" s="112" t="s">
        <v>1145</v>
      </c>
      <c r="B551" s="355" t="s">
        <v>1146</v>
      </c>
      <c r="C551" s="355"/>
      <c r="D551" s="26">
        <f t="shared" si="38"/>
        <v>10</v>
      </c>
      <c r="E551" s="26">
        <v>7</v>
      </c>
      <c r="F551" s="26">
        <v>2</v>
      </c>
      <c r="G551" s="27">
        <v>2</v>
      </c>
      <c r="H551" s="27"/>
      <c r="I551" s="27"/>
      <c r="J551" s="27"/>
      <c r="K551" s="27">
        <v>1</v>
      </c>
      <c r="L551" s="27"/>
    </row>
    <row r="552" spans="1:12" ht="12.95" customHeight="1" x14ac:dyDescent="0.2">
      <c r="A552" s="112" t="s">
        <v>1147</v>
      </c>
      <c r="B552" s="355" t="s">
        <v>1148</v>
      </c>
      <c r="C552" s="355"/>
      <c r="D552" s="26">
        <f t="shared" si="38"/>
        <v>48</v>
      </c>
      <c r="E552" s="26">
        <v>24</v>
      </c>
      <c r="F552" s="26">
        <v>22</v>
      </c>
      <c r="G552" s="27">
        <v>20</v>
      </c>
      <c r="H552" s="27">
        <v>2</v>
      </c>
      <c r="I552" s="27"/>
      <c r="J552" s="27"/>
      <c r="K552" s="27">
        <v>2</v>
      </c>
      <c r="L552" s="27"/>
    </row>
    <row r="553" spans="1:12" ht="12.95" customHeight="1" x14ac:dyDescent="0.2">
      <c r="A553" s="112" t="s">
        <v>1615</v>
      </c>
      <c r="B553" s="356" t="s">
        <v>54</v>
      </c>
      <c r="C553" s="356"/>
      <c r="D553" s="26">
        <f t="shared" si="38"/>
        <v>0</v>
      </c>
      <c r="E553" s="26"/>
      <c r="F553" s="26"/>
      <c r="G553" s="27"/>
      <c r="H553" s="27"/>
      <c r="I553" s="27"/>
      <c r="J553" s="27"/>
      <c r="K553" s="27"/>
      <c r="L553" s="27"/>
    </row>
    <row r="554" spans="1:12" ht="12.95" customHeight="1" x14ac:dyDescent="0.2">
      <c r="A554" s="112" t="s">
        <v>1615</v>
      </c>
      <c r="B554" s="356" t="s">
        <v>1</v>
      </c>
      <c r="C554" s="356"/>
      <c r="D554" s="26">
        <f t="shared" si="38"/>
        <v>924</v>
      </c>
      <c r="E554" s="26">
        <f t="shared" ref="E554:L554" si="39">SUM(E535:E553)</f>
        <v>531</v>
      </c>
      <c r="F554" s="26">
        <f t="shared" si="39"/>
        <v>314</v>
      </c>
      <c r="G554" s="26">
        <f t="shared" si="39"/>
        <v>308</v>
      </c>
      <c r="H554" s="26">
        <f t="shared" si="39"/>
        <v>5</v>
      </c>
      <c r="I554" s="26">
        <f t="shared" si="39"/>
        <v>0</v>
      </c>
      <c r="J554" s="26">
        <f t="shared" si="39"/>
        <v>1</v>
      </c>
      <c r="K554" s="26">
        <f t="shared" si="39"/>
        <v>71</v>
      </c>
      <c r="L554" s="26">
        <f t="shared" si="39"/>
        <v>8</v>
      </c>
    </row>
    <row r="555" spans="1:12" ht="12.95" customHeight="1" x14ac:dyDescent="0.2">
      <c r="A555" s="113" t="s">
        <v>1615</v>
      </c>
      <c r="B555" s="358" t="s">
        <v>1149</v>
      </c>
      <c r="C555" s="358"/>
      <c r="D555" s="26"/>
      <c r="E555" s="115"/>
      <c r="F555" s="115"/>
      <c r="G555" s="115"/>
      <c r="H555" s="115"/>
      <c r="I555" s="115"/>
      <c r="J555" s="115"/>
      <c r="K555" s="115"/>
      <c r="L555" s="115"/>
    </row>
    <row r="556" spans="1:12" ht="12.95" customHeight="1" x14ac:dyDescent="0.2">
      <c r="A556" s="112" t="s">
        <v>1150</v>
      </c>
      <c r="B556" s="355" t="s">
        <v>1151</v>
      </c>
      <c r="C556" s="355"/>
      <c r="D556" s="26">
        <f t="shared" ref="D556:D577" si="40">SUM(E556,F556,K556,L556)</f>
        <v>28</v>
      </c>
      <c r="E556" s="26">
        <v>17</v>
      </c>
      <c r="F556" s="26">
        <v>7</v>
      </c>
      <c r="G556" s="27">
        <v>6</v>
      </c>
      <c r="H556" s="27">
        <v>1</v>
      </c>
      <c r="I556" s="27"/>
      <c r="J556" s="27"/>
      <c r="K556" s="27">
        <v>4</v>
      </c>
      <c r="L556" s="27"/>
    </row>
    <row r="557" spans="1:12" ht="12.95" customHeight="1" x14ac:dyDescent="0.2">
      <c r="A557" s="112" t="s">
        <v>1152</v>
      </c>
      <c r="B557" s="355" t="s">
        <v>1153</v>
      </c>
      <c r="C557" s="355"/>
      <c r="D557" s="26">
        <f t="shared" si="40"/>
        <v>16</v>
      </c>
      <c r="E557" s="26">
        <v>9</v>
      </c>
      <c r="F557" s="26">
        <v>6</v>
      </c>
      <c r="G557" s="27">
        <v>6</v>
      </c>
      <c r="H557" s="27"/>
      <c r="I557" s="27"/>
      <c r="J557" s="27"/>
      <c r="K557" s="27">
        <v>1</v>
      </c>
      <c r="L557" s="27"/>
    </row>
    <row r="558" spans="1:12" ht="12.95" customHeight="1" x14ac:dyDescent="0.2">
      <c r="A558" s="112" t="s">
        <v>1154</v>
      </c>
      <c r="B558" s="355" t="s">
        <v>1155</v>
      </c>
      <c r="C558" s="355"/>
      <c r="D558" s="26">
        <f t="shared" si="40"/>
        <v>14</v>
      </c>
      <c r="E558" s="26">
        <v>7</v>
      </c>
      <c r="F558" s="26">
        <v>5</v>
      </c>
      <c r="G558" s="27">
        <v>5</v>
      </c>
      <c r="H558" s="27"/>
      <c r="I558" s="27"/>
      <c r="J558" s="27"/>
      <c r="K558" s="27">
        <v>2</v>
      </c>
      <c r="L558" s="27"/>
    </row>
    <row r="559" spans="1:12" ht="12.95" customHeight="1" x14ac:dyDescent="0.2">
      <c r="A559" s="112" t="s">
        <v>1156</v>
      </c>
      <c r="B559" s="355" t="s">
        <v>1157</v>
      </c>
      <c r="C559" s="355"/>
      <c r="D559" s="26">
        <f t="shared" si="40"/>
        <v>42</v>
      </c>
      <c r="E559" s="26">
        <v>22</v>
      </c>
      <c r="F559" s="26">
        <v>11</v>
      </c>
      <c r="G559" s="27">
        <v>11</v>
      </c>
      <c r="H559" s="27"/>
      <c r="I559" s="27"/>
      <c r="J559" s="27"/>
      <c r="K559" s="27">
        <v>9</v>
      </c>
      <c r="L559" s="27"/>
    </row>
    <row r="560" spans="1:12" ht="12.95" customHeight="1" x14ac:dyDescent="0.2">
      <c r="A560" s="112" t="s">
        <v>1158</v>
      </c>
      <c r="B560" s="355" t="s">
        <v>1159</v>
      </c>
      <c r="C560" s="355"/>
      <c r="D560" s="26">
        <f t="shared" si="40"/>
        <v>190</v>
      </c>
      <c r="E560" s="26">
        <v>98</v>
      </c>
      <c r="F560" s="26">
        <v>66</v>
      </c>
      <c r="G560" s="27">
        <v>63</v>
      </c>
      <c r="H560" s="27">
        <v>1</v>
      </c>
      <c r="I560" s="27">
        <v>2</v>
      </c>
      <c r="J560" s="27"/>
      <c r="K560" s="27">
        <v>21</v>
      </c>
      <c r="L560" s="27">
        <v>5</v>
      </c>
    </row>
    <row r="561" spans="1:12" ht="12.95" customHeight="1" x14ac:dyDescent="0.2">
      <c r="A561" s="112" t="s">
        <v>1160</v>
      </c>
      <c r="B561" s="355" t="s">
        <v>1161</v>
      </c>
      <c r="C561" s="355"/>
      <c r="D561" s="26">
        <f t="shared" si="40"/>
        <v>788</v>
      </c>
      <c r="E561" s="26">
        <v>610</v>
      </c>
      <c r="F561" s="26">
        <v>79</v>
      </c>
      <c r="G561" s="27">
        <v>75</v>
      </c>
      <c r="H561" s="27">
        <v>2</v>
      </c>
      <c r="I561" s="27">
        <v>1</v>
      </c>
      <c r="J561" s="27">
        <v>1</v>
      </c>
      <c r="K561" s="27">
        <v>97</v>
      </c>
      <c r="L561" s="27">
        <v>2</v>
      </c>
    </row>
    <row r="562" spans="1:12" ht="12.95" customHeight="1" x14ac:dyDescent="0.2">
      <c r="A562" s="112" t="s">
        <v>1162</v>
      </c>
      <c r="B562" s="355" t="s">
        <v>1163</v>
      </c>
      <c r="C562" s="355"/>
      <c r="D562" s="26">
        <f t="shared" si="40"/>
        <v>60</v>
      </c>
      <c r="E562" s="26">
        <v>32</v>
      </c>
      <c r="F562" s="26">
        <v>20</v>
      </c>
      <c r="G562" s="27">
        <v>18</v>
      </c>
      <c r="H562" s="27">
        <v>2</v>
      </c>
      <c r="I562" s="27"/>
      <c r="J562" s="27"/>
      <c r="K562" s="27">
        <v>8</v>
      </c>
      <c r="L562" s="27"/>
    </row>
    <row r="563" spans="1:12" ht="12.95" customHeight="1" x14ac:dyDescent="0.2">
      <c r="A563" s="112" t="s">
        <v>1164</v>
      </c>
      <c r="B563" s="355" t="s">
        <v>1165</v>
      </c>
      <c r="C563" s="355"/>
      <c r="D563" s="26">
        <f t="shared" si="40"/>
        <v>14</v>
      </c>
      <c r="E563" s="26">
        <v>9</v>
      </c>
      <c r="F563" s="26">
        <v>5</v>
      </c>
      <c r="G563" s="27">
        <v>5</v>
      </c>
      <c r="H563" s="27"/>
      <c r="I563" s="27"/>
      <c r="J563" s="27"/>
      <c r="K563" s="27"/>
      <c r="L563" s="27"/>
    </row>
    <row r="564" spans="1:12" ht="12.95" customHeight="1" x14ac:dyDescent="0.2">
      <c r="A564" s="112" t="s">
        <v>1166</v>
      </c>
      <c r="B564" s="355" t="s">
        <v>1167</v>
      </c>
      <c r="C564" s="355"/>
      <c r="D564" s="26">
        <f t="shared" si="40"/>
        <v>11</v>
      </c>
      <c r="E564" s="26">
        <v>10</v>
      </c>
      <c r="F564" s="26">
        <v>1</v>
      </c>
      <c r="G564" s="27">
        <v>1</v>
      </c>
      <c r="H564" s="27"/>
      <c r="I564" s="27"/>
      <c r="J564" s="27"/>
      <c r="K564" s="27"/>
      <c r="L564" s="27"/>
    </row>
    <row r="565" spans="1:12" ht="12.95" customHeight="1" x14ac:dyDescent="0.2">
      <c r="A565" s="112" t="s">
        <v>1168</v>
      </c>
      <c r="B565" s="355" t="s">
        <v>1169</v>
      </c>
      <c r="C565" s="355"/>
      <c r="D565" s="26">
        <f t="shared" si="40"/>
        <v>27</v>
      </c>
      <c r="E565" s="26">
        <v>10</v>
      </c>
      <c r="F565" s="26">
        <v>12</v>
      </c>
      <c r="G565" s="27">
        <v>12</v>
      </c>
      <c r="H565" s="27"/>
      <c r="I565" s="27"/>
      <c r="J565" s="27"/>
      <c r="K565" s="27">
        <v>5</v>
      </c>
      <c r="L565" s="27"/>
    </row>
    <row r="566" spans="1:12" ht="12.95" customHeight="1" x14ac:dyDescent="0.2">
      <c r="A566" s="112" t="s">
        <v>1170</v>
      </c>
      <c r="B566" s="355" t="s">
        <v>1171</v>
      </c>
      <c r="C566" s="355"/>
      <c r="D566" s="26">
        <f t="shared" si="40"/>
        <v>14</v>
      </c>
      <c r="E566" s="26">
        <v>6</v>
      </c>
      <c r="F566" s="26">
        <v>7</v>
      </c>
      <c r="G566" s="27">
        <v>6</v>
      </c>
      <c r="H566" s="27">
        <v>1</v>
      </c>
      <c r="I566" s="27"/>
      <c r="J566" s="27"/>
      <c r="K566" s="27">
        <v>1</v>
      </c>
      <c r="L566" s="27"/>
    </row>
    <row r="567" spans="1:12" ht="12.95" customHeight="1" x14ac:dyDescent="0.2">
      <c r="A567" s="112" t="s">
        <v>1172</v>
      </c>
      <c r="B567" s="355" t="s">
        <v>1173</v>
      </c>
      <c r="C567" s="355"/>
      <c r="D567" s="26">
        <f t="shared" si="40"/>
        <v>13</v>
      </c>
      <c r="E567" s="26">
        <v>7</v>
      </c>
      <c r="F567" s="26">
        <v>5</v>
      </c>
      <c r="G567" s="27">
        <v>5</v>
      </c>
      <c r="H567" s="27"/>
      <c r="I567" s="27"/>
      <c r="J567" s="27"/>
      <c r="K567" s="27">
        <v>1</v>
      </c>
      <c r="L567" s="27"/>
    </row>
    <row r="568" spans="1:12" ht="12.95" customHeight="1" x14ac:dyDescent="0.2">
      <c r="A568" s="112" t="s">
        <v>1174</v>
      </c>
      <c r="B568" s="355" t="s">
        <v>1175</v>
      </c>
      <c r="C568" s="355"/>
      <c r="D568" s="26">
        <f t="shared" si="40"/>
        <v>91</v>
      </c>
      <c r="E568" s="26">
        <v>64</v>
      </c>
      <c r="F568" s="26">
        <v>20</v>
      </c>
      <c r="G568" s="27">
        <v>19</v>
      </c>
      <c r="H568" s="27">
        <v>1</v>
      </c>
      <c r="I568" s="27"/>
      <c r="J568" s="27"/>
      <c r="K568" s="27">
        <v>6</v>
      </c>
      <c r="L568" s="27">
        <v>1</v>
      </c>
    </row>
    <row r="569" spans="1:12" ht="12.95" customHeight="1" x14ac:dyDescent="0.2">
      <c r="A569" s="112" t="s">
        <v>1176</v>
      </c>
      <c r="B569" s="355" t="s">
        <v>1177</v>
      </c>
      <c r="C569" s="355"/>
      <c r="D569" s="26">
        <f t="shared" si="40"/>
        <v>17</v>
      </c>
      <c r="E569" s="26">
        <v>11</v>
      </c>
      <c r="F569" s="26">
        <v>5</v>
      </c>
      <c r="G569" s="27">
        <v>5</v>
      </c>
      <c r="H569" s="27"/>
      <c r="I569" s="27"/>
      <c r="J569" s="27"/>
      <c r="K569" s="27">
        <v>1</v>
      </c>
      <c r="L569" s="27"/>
    </row>
    <row r="570" spans="1:12" ht="12.95" customHeight="1" x14ac:dyDescent="0.2">
      <c r="A570" s="112" t="s">
        <v>1178</v>
      </c>
      <c r="B570" s="355" t="s">
        <v>1179</v>
      </c>
      <c r="C570" s="355"/>
      <c r="D570" s="26">
        <f t="shared" si="40"/>
        <v>109</v>
      </c>
      <c r="E570" s="26">
        <v>52</v>
      </c>
      <c r="F570" s="26">
        <v>35</v>
      </c>
      <c r="G570" s="27">
        <v>34</v>
      </c>
      <c r="H570" s="27">
        <v>1</v>
      </c>
      <c r="I570" s="27"/>
      <c r="J570" s="27"/>
      <c r="K570" s="27">
        <v>22</v>
      </c>
      <c r="L570" s="27"/>
    </row>
    <row r="571" spans="1:12" ht="12.95" customHeight="1" x14ac:dyDescent="0.2">
      <c r="A571" s="112" t="s">
        <v>1180</v>
      </c>
      <c r="B571" s="355" t="s">
        <v>1181</v>
      </c>
      <c r="C571" s="355"/>
      <c r="D571" s="26">
        <f t="shared" si="40"/>
        <v>2</v>
      </c>
      <c r="E571" s="26">
        <v>1</v>
      </c>
      <c r="F571" s="26">
        <v>1</v>
      </c>
      <c r="G571" s="27">
        <v>1</v>
      </c>
      <c r="H571" s="27"/>
      <c r="I571" s="27"/>
      <c r="J571" s="27"/>
      <c r="K571" s="27"/>
      <c r="L571" s="27"/>
    </row>
    <row r="572" spans="1:12" ht="12.95" customHeight="1" x14ac:dyDescent="0.2">
      <c r="A572" s="112" t="s">
        <v>1182</v>
      </c>
      <c r="B572" s="355" t="s">
        <v>1183</v>
      </c>
      <c r="C572" s="355"/>
      <c r="D572" s="26">
        <f t="shared" si="40"/>
        <v>62</v>
      </c>
      <c r="E572" s="26">
        <v>34</v>
      </c>
      <c r="F572" s="26">
        <v>21</v>
      </c>
      <c r="G572" s="27">
        <v>18</v>
      </c>
      <c r="H572" s="27">
        <v>3</v>
      </c>
      <c r="I572" s="27"/>
      <c r="J572" s="27"/>
      <c r="K572" s="27">
        <v>5</v>
      </c>
      <c r="L572" s="27">
        <v>2</v>
      </c>
    </row>
    <row r="573" spans="1:12" ht="12.95" customHeight="1" x14ac:dyDescent="0.2">
      <c r="A573" s="112" t="s">
        <v>1184</v>
      </c>
      <c r="B573" s="355" t="s">
        <v>1185</v>
      </c>
      <c r="C573" s="355"/>
      <c r="D573" s="26">
        <f t="shared" si="40"/>
        <v>40</v>
      </c>
      <c r="E573" s="26">
        <v>19</v>
      </c>
      <c r="F573" s="26">
        <v>14</v>
      </c>
      <c r="G573" s="27">
        <v>14</v>
      </c>
      <c r="H573" s="27"/>
      <c r="I573" s="27"/>
      <c r="J573" s="27"/>
      <c r="K573" s="27">
        <v>7</v>
      </c>
      <c r="L573" s="27"/>
    </row>
    <row r="574" spans="1:12" ht="12.95" customHeight="1" x14ac:dyDescent="0.2">
      <c r="A574" s="112" t="s">
        <v>1186</v>
      </c>
      <c r="B574" s="355" t="s">
        <v>1187</v>
      </c>
      <c r="C574" s="355"/>
      <c r="D574" s="26">
        <f t="shared" si="40"/>
        <v>36</v>
      </c>
      <c r="E574" s="26">
        <v>24</v>
      </c>
      <c r="F574" s="26">
        <v>12</v>
      </c>
      <c r="G574" s="27">
        <v>12</v>
      </c>
      <c r="H574" s="27"/>
      <c r="I574" s="27"/>
      <c r="J574" s="27"/>
      <c r="K574" s="27"/>
      <c r="L574" s="27"/>
    </row>
    <row r="575" spans="1:12" ht="12.95" customHeight="1" x14ac:dyDescent="0.2">
      <c r="A575" s="112" t="s">
        <v>1188</v>
      </c>
      <c r="B575" s="355" t="s">
        <v>1189</v>
      </c>
      <c r="C575" s="355"/>
      <c r="D575" s="26">
        <f t="shared" si="40"/>
        <v>4</v>
      </c>
      <c r="E575" s="26">
        <v>1</v>
      </c>
      <c r="F575" s="26">
        <v>2</v>
      </c>
      <c r="G575" s="27">
        <v>2</v>
      </c>
      <c r="H575" s="27"/>
      <c r="I575" s="27"/>
      <c r="J575" s="27"/>
      <c r="K575" s="27">
        <v>1</v>
      </c>
      <c r="L575" s="27"/>
    </row>
    <row r="576" spans="1:12" ht="12.95" customHeight="1" x14ac:dyDescent="0.2">
      <c r="A576" s="112" t="s">
        <v>1615</v>
      </c>
      <c r="B576" s="356" t="s">
        <v>54</v>
      </c>
      <c r="C576" s="356"/>
      <c r="D576" s="26">
        <f t="shared" si="40"/>
        <v>0</v>
      </c>
      <c r="E576" s="26"/>
      <c r="F576" s="26"/>
      <c r="G576" s="27"/>
      <c r="H576" s="27"/>
      <c r="I576" s="27"/>
      <c r="J576" s="27"/>
      <c r="K576" s="27"/>
      <c r="L576" s="27"/>
    </row>
    <row r="577" spans="1:12" ht="12.95" customHeight="1" x14ac:dyDescent="0.2">
      <c r="A577" s="112" t="s">
        <v>1615</v>
      </c>
      <c r="B577" s="356" t="s">
        <v>1</v>
      </c>
      <c r="C577" s="356"/>
      <c r="D577" s="26">
        <f t="shared" si="40"/>
        <v>1578</v>
      </c>
      <c r="E577" s="26">
        <f t="shared" ref="E577:L577" si="41">SUM(E556:E576)</f>
        <v>1043</v>
      </c>
      <c r="F577" s="26">
        <f t="shared" si="41"/>
        <v>334</v>
      </c>
      <c r="G577" s="26">
        <f t="shared" si="41"/>
        <v>318</v>
      </c>
      <c r="H577" s="26">
        <f t="shared" si="41"/>
        <v>12</v>
      </c>
      <c r="I577" s="26">
        <f t="shared" si="41"/>
        <v>3</v>
      </c>
      <c r="J577" s="26">
        <f t="shared" si="41"/>
        <v>1</v>
      </c>
      <c r="K577" s="26">
        <f t="shared" si="41"/>
        <v>191</v>
      </c>
      <c r="L577" s="26">
        <f t="shared" si="41"/>
        <v>10</v>
      </c>
    </row>
    <row r="578" spans="1:12" ht="12.95" customHeight="1" x14ac:dyDescent="0.2">
      <c r="A578" s="113" t="s">
        <v>1615</v>
      </c>
      <c r="B578" s="358" t="s">
        <v>1190</v>
      </c>
      <c r="C578" s="358"/>
      <c r="D578" s="26"/>
      <c r="E578" s="115"/>
      <c r="F578" s="115"/>
      <c r="G578" s="115"/>
      <c r="H578" s="115"/>
      <c r="I578" s="115"/>
      <c r="J578" s="115"/>
      <c r="K578" s="115"/>
      <c r="L578" s="115"/>
    </row>
    <row r="579" spans="1:12" ht="12.95" customHeight="1" x14ac:dyDescent="0.2">
      <c r="A579" s="112" t="s">
        <v>1191</v>
      </c>
      <c r="B579" s="355" t="s">
        <v>1192</v>
      </c>
      <c r="C579" s="355"/>
      <c r="D579" s="26">
        <f t="shared" ref="D579:D597" si="42">SUM(E579,F579,K579,L579)</f>
        <v>15</v>
      </c>
      <c r="E579" s="26">
        <v>8</v>
      </c>
      <c r="F579" s="26">
        <v>6</v>
      </c>
      <c r="G579" s="27">
        <v>5</v>
      </c>
      <c r="H579" s="27"/>
      <c r="I579" s="27">
        <v>1</v>
      </c>
      <c r="J579" s="27"/>
      <c r="K579" s="27">
        <v>1</v>
      </c>
      <c r="L579" s="27"/>
    </row>
    <row r="580" spans="1:12" ht="12.95" customHeight="1" x14ac:dyDescent="0.2">
      <c r="A580" s="112" t="s">
        <v>1193</v>
      </c>
      <c r="B580" s="355" t="s">
        <v>1194</v>
      </c>
      <c r="C580" s="355"/>
      <c r="D580" s="26">
        <f t="shared" si="42"/>
        <v>23</v>
      </c>
      <c r="E580" s="26">
        <v>20</v>
      </c>
      <c r="F580" s="26">
        <v>3</v>
      </c>
      <c r="G580" s="27">
        <v>3</v>
      </c>
      <c r="H580" s="27"/>
      <c r="I580" s="27"/>
      <c r="J580" s="27"/>
      <c r="K580" s="27"/>
      <c r="L580" s="27"/>
    </row>
    <row r="581" spans="1:12" ht="12.95" customHeight="1" x14ac:dyDescent="0.2">
      <c r="A581" s="112" t="s">
        <v>1195</v>
      </c>
      <c r="B581" s="355" t="s">
        <v>1196</v>
      </c>
      <c r="C581" s="355"/>
      <c r="D581" s="26">
        <f t="shared" si="42"/>
        <v>21</v>
      </c>
      <c r="E581" s="26">
        <v>8</v>
      </c>
      <c r="F581" s="26">
        <v>8</v>
      </c>
      <c r="G581" s="27">
        <v>7</v>
      </c>
      <c r="H581" s="27"/>
      <c r="I581" s="27">
        <v>1</v>
      </c>
      <c r="J581" s="27"/>
      <c r="K581" s="27">
        <v>5</v>
      </c>
      <c r="L581" s="27"/>
    </row>
    <row r="582" spans="1:12" ht="12.95" customHeight="1" x14ac:dyDescent="0.2">
      <c r="A582" s="112" t="s">
        <v>1197</v>
      </c>
      <c r="B582" s="355" t="s">
        <v>1198</v>
      </c>
      <c r="C582" s="355"/>
      <c r="D582" s="26">
        <f t="shared" si="42"/>
        <v>22</v>
      </c>
      <c r="E582" s="26">
        <v>17</v>
      </c>
      <c r="F582" s="26">
        <v>3</v>
      </c>
      <c r="G582" s="27">
        <v>3</v>
      </c>
      <c r="H582" s="27"/>
      <c r="I582" s="27"/>
      <c r="J582" s="27"/>
      <c r="K582" s="27">
        <v>2</v>
      </c>
      <c r="L582" s="27"/>
    </row>
    <row r="583" spans="1:12" ht="12.95" customHeight="1" x14ac:dyDescent="0.2">
      <c r="A583" s="112" t="s">
        <v>1199</v>
      </c>
      <c r="B583" s="355" t="s">
        <v>1200</v>
      </c>
      <c r="C583" s="355"/>
      <c r="D583" s="26">
        <f t="shared" si="42"/>
        <v>11</v>
      </c>
      <c r="E583" s="26">
        <v>6</v>
      </c>
      <c r="F583" s="26">
        <v>4</v>
      </c>
      <c r="G583" s="27">
        <v>3</v>
      </c>
      <c r="H583" s="27">
        <v>1</v>
      </c>
      <c r="I583" s="27"/>
      <c r="J583" s="27"/>
      <c r="K583" s="27">
        <v>1</v>
      </c>
      <c r="L583" s="27"/>
    </row>
    <row r="584" spans="1:12" ht="12.95" customHeight="1" x14ac:dyDescent="0.2">
      <c r="A584" s="112" t="s">
        <v>1201</v>
      </c>
      <c r="B584" s="355" t="s">
        <v>1202</v>
      </c>
      <c r="C584" s="355"/>
      <c r="D584" s="26">
        <f t="shared" si="42"/>
        <v>15</v>
      </c>
      <c r="E584" s="26">
        <v>10</v>
      </c>
      <c r="F584" s="26">
        <v>4</v>
      </c>
      <c r="G584" s="27">
        <v>4</v>
      </c>
      <c r="H584" s="27"/>
      <c r="I584" s="27"/>
      <c r="J584" s="27"/>
      <c r="K584" s="27">
        <v>1</v>
      </c>
      <c r="L584" s="27"/>
    </row>
    <row r="585" spans="1:12" ht="12.95" customHeight="1" x14ac:dyDescent="0.2">
      <c r="A585" s="112" t="s">
        <v>1203</v>
      </c>
      <c r="B585" s="355" t="s">
        <v>1204</v>
      </c>
      <c r="C585" s="355"/>
      <c r="D585" s="26">
        <f t="shared" si="42"/>
        <v>38</v>
      </c>
      <c r="E585" s="26">
        <v>22</v>
      </c>
      <c r="F585" s="26">
        <v>14</v>
      </c>
      <c r="G585" s="27">
        <v>10</v>
      </c>
      <c r="H585" s="27">
        <v>3</v>
      </c>
      <c r="I585" s="27">
        <v>1</v>
      </c>
      <c r="J585" s="27"/>
      <c r="K585" s="27">
        <v>2</v>
      </c>
      <c r="L585" s="27"/>
    </row>
    <row r="586" spans="1:12" ht="12.95" customHeight="1" x14ac:dyDescent="0.2">
      <c r="A586" s="112" t="s">
        <v>1205</v>
      </c>
      <c r="B586" s="355" t="s">
        <v>1206</v>
      </c>
      <c r="C586" s="355"/>
      <c r="D586" s="26">
        <f t="shared" si="42"/>
        <v>16</v>
      </c>
      <c r="E586" s="26">
        <v>7</v>
      </c>
      <c r="F586" s="26">
        <v>6</v>
      </c>
      <c r="G586" s="27">
        <v>6</v>
      </c>
      <c r="H586" s="27"/>
      <c r="I586" s="27"/>
      <c r="J586" s="27"/>
      <c r="K586" s="27">
        <v>3</v>
      </c>
      <c r="L586" s="27"/>
    </row>
    <row r="587" spans="1:12" ht="12.95" customHeight="1" x14ac:dyDescent="0.2">
      <c r="A587" s="112" t="s">
        <v>1207</v>
      </c>
      <c r="B587" s="355" t="s">
        <v>1208</v>
      </c>
      <c r="C587" s="355"/>
      <c r="D587" s="26">
        <f t="shared" si="42"/>
        <v>43</v>
      </c>
      <c r="E587" s="26">
        <v>28</v>
      </c>
      <c r="F587" s="26">
        <v>12</v>
      </c>
      <c r="G587" s="27">
        <v>11</v>
      </c>
      <c r="H587" s="27">
        <v>1</v>
      </c>
      <c r="I587" s="27"/>
      <c r="J587" s="27"/>
      <c r="K587" s="27">
        <v>2</v>
      </c>
      <c r="L587" s="27">
        <v>1</v>
      </c>
    </row>
    <row r="588" spans="1:12" ht="12.95" customHeight="1" x14ac:dyDescent="0.2">
      <c r="A588" s="112" t="s">
        <v>1209</v>
      </c>
      <c r="B588" s="355" t="s">
        <v>1210</v>
      </c>
      <c r="C588" s="355"/>
      <c r="D588" s="26">
        <f t="shared" si="42"/>
        <v>11</v>
      </c>
      <c r="E588" s="26">
        <v>5</v>
      </c>
      <c r="F588" s="26">
        <v>4</v>
      </c>
      <c r="G588" s="27">
        <v>4</v>
      </c>
      <c r="H588" s="27"/>
      <c r="I588" s="27"/>
      <c r="J588" s="27"/>
      <c r="K588" s="27">
        <v>1</v>
      </c>
      <c r="L588" s="27">
        <v>1</v>
      </c>
    </row>
    <row r="589" spans="1:12" ht="12.95" customHeight="1" x14ac:dyDescent="0.2">
      <c r="A589" s="112" t="s">
        <v>1211</v>
      </c>
      <c r="B589" s="355" t="s">
        <v>1212</v>
      </c>
      <c r="C589" s="355"/>
      <c r="D589" s="26">
        <f t="shared" si="42"/>
        <v>9</v>
      </c>
      <c r="E589" s="26">
        <v>5</v>
      </c>
      <c r="F589" s="26">
        <v>3</v>
      </c>
      <c r="G589" s="27">
        <v>3</v>
      </c>
      <c r="H589" s="27"/>
      <c r="I589" s="27"/>
      <c r="J589" s="27"/>
      <c r="K589" s="27">
        <v>1</v>
      </c>
      <c r="L589" s="27"/>
    </row>
    <row r="590" spans="1:12" ht="12.95" customHeight="1" x14ac:dyDescent="0.2">
      <c r="A590" s="112" t="s">
        <v>1213</v>
      </c>
      <c r="B590" s="355" t="s">
        <v>1214</v>
      </c>
      <c r="C590" s="355"/>
      <c r="D590" s="26">
        <f t="shared" si="42"/>
        <v>12</v>
      </c>
      <c r="E590" s="26">
        <v>6</v>
      </c>
      <c r="F590" s="26">
        <v>4</v>
      </c>
      <c r="G590" s="27">
        <v>4</v>
      </c>
      <c r="H590" s="27"/>
      <c r="I590" s="27"/>
      <c r="J590" s="27"/>
      <c r="K590" s="27">
        <v>1</v>
      </c>
      <c r="L590" s="27">
        <v>1</v>
      </c>
    </row>
    <row r="591" spans="1:12" ht="12.95" customHeight="1" x14ac:dyDescent="0.2">
      <c r="A591" s="112" t="s">
        <v>1215</v>
      </c>
      <c r="B591" s="355" t="s">
        <v>1216</v>
      </c>
      <c r="C591" s="355"/>
      <c r="D591" s="26">
        <f t="shared" si="42"/>
        <v>17</v>
      </c>
      <c r="E591" s="26">
        <v>12</v>
      </c>
      <c r="F591" s="26">
        <v>3</v>
      </c>
      <c r="G591" s="27">
        <v>3</v>
      </c>
      <c r="H591" s="27"/>
      <c r="I591" s="27"/>
      <c r="J591" s="27"/>
      <c r="K591" s="27">
        <v>2</v>
      </c>
      <c r="L591" s="27"/>
    </row>
    <row r="592" spans="1:12" ht="12.95" customHeight="1" x14ac:dyDescent="0.2">
      <c r="A592" s="112" t="s">
        <v>1217</v>
      </c>
      <c r="B592" s="355" t="s">
        <v>1218</v>
      </c>
      <c r="C592" s="355"/>
      <c r="D592" s="26">
        <f t="shared" si="42"/>
        <v>26</v>
      </c>
      <c r="E592" s="26">
        <v>16</v>
      </c>
      <c r="F592" s="26">
        <v>6</v>
      </c>
      <c r="G592" s="27">
        <v>5</v>
      </c>
      <c r="H592" s="27">
        <v>1</v>
      </c>
      <c r="I592" s="27"/>
      <c r="J592" s="27"/>
      <c r="K592" s="27">
        <v>4</v>
      </c>
      <c r="L592" s="27"/>
    </row>
    <row r="593" spans="1:12" ht="12.95" customHeight="1" x14ac:dyDescent="0.2">
      <c r="A593" s="112" t="s">
        <v>1219</v>
      </c>
      <c r="B593" s="355" t="s">
        <v>1220</v>
      </c>
      <c r="C593" s="355"/>
      <c r="D593" s="26">
        <f t="shared" si="42"/>
        <v>387</v>
      </c>
      <c r="E593" s="26">
        <v>238</v>
      </c>
      <c r="F593" s="26">
        <v>96</v>
      </c>
      <c r="G593" s="27">
        <v>90</v>
      </c>
      <c r="H593" s="27">
        <v>5</v>
      </c>
      <c r="I593" s="27">
        <v>1</v>
      </c>
      <c r="J593" s="27"/>
      <c r="K593" s="27">
        <v>39</v>
      </c>
      <c r="L593" s="27">
        <v>14</v>
      </c>
    </row>
    <row r="594" spans="1:12" ht="12.95" customHeight="1" x14ac:dyDescent="0.2">
      <c r="A594" s="112" t="s">
        <v>1221</v>
      </c>
      <c r="B594" s="355" t="s">
        <v>1222</v>
      </c>
      <c r="C594" s="355"/>
      <c r="D594" s="26">
        <f t="shared" si="42"/>
        <v>31</v>
      </c>
      <c r="E594" s="26">
        <v>17</v>
      </c>
      <c r="F594" s="26">
        <v>11</v>
      </c>
      <c r="G594" s="27">
        <v>11</v>
      </c>
      <c r="H594" s="27"/>
      <c r="I594" s="27"/>
      <c r="J594" s="27"/>
      <c r="K594" s="27">
        <v>2</v>
      </c>
      <c r="L594" s="27">
        <v>1</v>
      </c>
    </row>
    <row r="595" spans="1:12" ht="12.95" customHeight="1" x14ac:dyDescent="0.2">
      <c r="A595" s="112" t="s">
        <v>1223</v>
      </c>
      <c r="B595" s="355" t="s">
        <v>1224</v>
      </c>
      <c r="C595" s="355"/>
      <c r="D595" s="26">
        <f t="shared" si="42"/>
        <v>18</v>
      </c>
      <c r="E595" s="26">
        <v>10</v>
      </c>
      <c r="F595" s="26">
        <v>8</v>
      </c>
      <c r="G595" s="27">
        <v>7</v>
      </c>
      <c r="H595" s="27">
        <v>1</v>
      </c>
      <c r="I595" s="27"/>
      <c r="J595" s="27"/>
      <c r="K595" s="27"/>
      <c r="L595" s="27"/>
    </row>
    <row r="596" spans="1:12" ht="12.95" customHeight="1" x14ac:dyDescent="0.2">
      <c r="A596" s="112" t="s">
        <v>1615</v>
      </c>
      <c r="B596" s="356" t="s">
        <v>54</v>
      </c>
      <c r="C596" s="356"/>
      <c r="D596" s="26">
        <f t="shared" si="42"/>
        <v>3</v>
      </c>
      <c r="E596" s="26">
        <v>3</v>
      </c>
      <c r="F596" s="26"/>
      <c r="G596" s="27"/>
      <c r="H596" s="27"/>
      <c r="I596" s="27"/>
      <c r="J596" s="27"/>
      <c r="K596" s="27"/>
      <c r="L596" s="27"/>
    </row>
    <row r="597" spans="1:12" ht="12.95" customHeight="1" x14ac:dyDescent="0.2">
      <c r="A597" s="112" t="s">
        <v>1615</v>
      </c>
      <c r="B597" s="356" t="s">
        <v>1</v>
      </c>
      <c r="C597" s="356"/>
      <c r="D597" s="26">
        <f t="shared" si="42"/>
        <v>718</v>
      </c>
      <c r="E597" s="26">
        <f t="shared" ref="E597:L597" si="43">SUM(E579:E596)</f>
        <v>438</v>
      </c>
      <c r="F597" s="26">
        <f t="shared" si="43"/>
        <v>195</v>
      </c>
      <c r="G597" s="26">
        <f t="shared" si="43"/>
        <v>179</v>
      </c>
      <c r="H597" s="26">
        <f t="shared" si="43"/>
        <v>12</v>
      </c>
      <c r="I597" s="26">
        <f t="shared" si="43"/>
        <v>4</v>
      </c>
      <c r="J597" s="26">
        <f t="shared" si="43"/>
        <v>0</v>
      </c>
      <c r="K597" s="26">
        <f t="shared" si="43"/>
        <v>67</v>
      </c>
      <c r="L597" s="26">
        <f t="shared" si="43"/>
        <v>18</v>
      </c>
    </row>
    <row r="598" spans="1:12" ht="12.95" customHeight="1" x14ac:dyDescent="0.2">
      <c r="A598" s="113" t="s">
        <v>1615</v>
      </c>
      <c r="B598" s="358" t="s">
        <v>1225</v>
      </c>
      <c r="C598" s="358"/>
      <c r="D598" s="26"/>
      <c r="E598" s="26"/>
      <c r="F598" s="26"/>
      <c r="G598" s="26"/>
      <c r="H598" s="26"/>
      <c r="I598" s="26"/>
      <c r="J598" s="26"/>
      <c r="K598" s="26"/>
      <c r="L598" s="26"/>
    </row>
    <row r="599" spans="1:12" ht="12.95" customHeight="1" x14ac:dyDescent="0.2">
      <c r="A599" s="112" t="s">
        <v>1226</v>
      </c>
      <c r="B599" s="355" t="s">
        <v>1227</v>
      </c>
      <c r="C599" s="355"/>
      <c r="D599" s="26">
        <f t="shared" ref="D599:D637" si="44">SUM(E599,F599,K599,L599)</f>
        <v>35</v>
      </c>
      <c r="E599" s="26">
        <v>18</v>
      </c>
      <c r="F599" s="26">
        <v>12</v>
      </c>
      <c r="G599" s="27">
        <v>12</v>
      </c>
      <c r="H599" s="27"/>
      <c r="I599" s="27"/>
      <c r="J599" s="27"/>
      <c r="K599" s="27">
        <v>4</v>
      </c>
      <c r="L599" s="27">
        <v>1</v>
      </c>
    </row>
    <row r="600" spans="1:12" ht="12.95" customHeight="1" x14ac:dyDescent="0.2">
      <c r="A600" s="112" t="s">
        <v>1228</v>
      </c>
      <c r="B600" s="355" t="s">
        <v>1229</v>
      </c>
      <c r="C600" s="355"/>
      <c r="D600" s="26">
        <f t="shared" si="44"/>
        <v>24</v>
      </c>
      <c r="E600" s="26">
        <v>10</v>
      </c>
      <c r="F600" s="26">
        <v>13</v>
      </c>
      <c r="G600" s="27">
        <v>10</v>
      </c>
      <c r="H600" s="27">
        <v>3</v>
      </c>
      <c r="I600" s="27"/>
      <c r="J600" s="27"/>
      <c r="K600" s="27">
        <v>1</v>
      </c>
      <c r="L600" s="27"/>
    </row>
    <row r="601" spans="1:12" ht="12.95" customHeight="1" x14ac:dyDescent="0.2">
      <c r="A601" s="112" t="s">
        <v>1230</v>
      </c>
      <c r="B601" s="355" t="s">
        <v>1231</v>
      </c>
      <c r="C601" s="355"/>
      <c r="D601" s="26">
        <f t="shared" si="44"/>
        <v>18</v>
      </c>
      <c r="E601" s="26">
        <v>13</v>
      </c>
      <c r="F601" s="26">
        <v>3</v>
      </c>
      <c r="G601" s="27">
        <v>3</v>
      </c>
      <c r="H601" s="27"/>
      <c r="I601" s="27"/>
      <c r="J601" s="27"/>
      <c r="K601" s="27">
        <v>2</v>
      </c>
      <c r="L601" s="27"/>
    </row>
    <row r="602" spans="1:12" ht="12.95" customHeight="1" x14ac:dyDescent="0.2">
      <c r="A602" s="112" t="s">
        <v>1232</v>
      </c>
      <c r="B602" s="355" t="s">
        <v>1233</v>
      </c>
      <c r="C602" s="355"/>
      <c r="D602" s="26">
        <f t="shared" si="44"/>
        <v>32</v>
      </c>
      <c r="E602" s="26">
        <v>12</v>
      </c>
      <c r="F602" s="26">
        <v>16</v>
      </c>
      <c r="G602" s="27">
        <v>16</v>
      </c>
      <c r="H602" s="27"/>
      <c r="I602" s="27"/>
      <c r="J602" s="27"/>
      <c r="K602" s="27">
        <v>4</v>
      </c>
      <c r="L602" s="27"/>
    </row>
    <row r="603" spans="1:12" ht="12.95" customHeight="1" x14ac:dyDescent="0.2">
      <c r="A603" s="112" t="s">
        <v>1234</v>
      </c>
      <c r="B603" s="355" t="s">
        <v>1235</v>
      </c>
      <c r="C603" s="355"/>
      <c r="D603" s="26">
        <f t="shared" si="44"/>
        <v>10</v>
      </c>
      <c r="E603" s="26">
        <v>7</v>
      </c>
      <c r="F603" s="26">
        <v>2</v>
      </c>
      <c r="G603" s="27">
        <v>1</v>
      </c>
      <c r="H603" s="27">
        <v>1</v>
      </c>
      <c r="I603" s="27"/>
      <c r="J603" s="27"/>
      <c r="K603" s="27">
        <v>1</v>
      </c>
      <c r="L603" s="27"/>
    </row>
    <row r="604" spans="1:12" ht="12.95" customHeight="1" x14ac:dyDescent="0.2">
      <c r="A604" s="112" t="s">
        <v>1236</v>
      </c>
      <c r="B604" s="355" t="s">
        <v>1237</v>
      </c>
      <c r="C604" s="355"/>
      <c r="D604" s="26">
        <f t="shared" si="44"/>
        <v>66</v>
      </c>
      <c r="E604" s="26">
        <v>42</v>
      </c>
      <c r="F604" s="26">
        <v>14</v>
      </c>
      <c r="G604" s="27">
        <v>14</v>
      </c>
      <c r="H604" s="27"/>
      <c r="I604" s="27"/>
      <c r="J604" s="27"/>
      <c r="K604" s="27">
        <v>7</v>
      </c>
      <c r="L604" s="27">
        <v>3</v>
      </c>
    </row>
    <row r="605" spans="1:12" ht="12.95" customHeight="1" x14ac:dyDescent="0.2">
      <c r="A605" s="112" t="s">
        <v>1238</v>
      </c>
      <c r="B605" s="355" t="s">
        <v>1239</v>
      </c>
      <c r="C605" s="355"/>
      <c r="D605" s="26">
        <f t="shared" si="44"/>
        <v>12</v>
      </c>
      <c r="E605" s="26">
        <v>7</v>
      </c>
      <c r="F605" s="26">
        <v>4</v>
      </c>
      <c r="G605" s="27">
        <v>4</v>
      </c>
      <c r="H605" s="27"/>
      <c r="I605" s="27"/>
      <c r="J605" s="27"/>
      <c r="K605" s="27">
        <v>1</v>
      </c>
      <c r="L605" s="27"/>
    </row>
    <row r="606" spans="1:12" ht="12.95" customHeight="1" x14ac:dyDescent="0.2">
      <c r="A606" s="112" t="s">
        <v>1240</v>
      </c>
      <c r="B606" s="355" t="s">
        <v>1241</v>
      </c>
      <c r="C606" s="355"/>
      <c r="D606" s="26">
        <f t="shared" si="44"/>
        <v>15</v>
      </c>
      <c r="E606" s="26">
        <v>10</v>
      </c>
      <c r="F606" s="26">
        <v>4</v>
      </c>
      <c r="G606" s="27">
        <v>4</v>
      </c>
      <c r="H606" s="27"/>
      <c r="I606" s="27"/>
      <c r="J606" s="27"/>
      <c r="K606" s="27"/>
      <c r="L606" s="27">
        <v>1</v>
      </c>
    </row>
    <row r="607" spans="1:12" ht="12.95" customHeight="1" x14ac:dyDescent="0.2">
      <c r="A607" s="112" t="s">
        <v>1242</v>
      </c>
      <c r="B607" s="355" t="s">
        <v>1243</v>
      </c>
      <c r="C607" s="355"/>
      <c r="D607" s="26">
        <f t="shared" si="44"/>
        <v>12</v>
      </c>
      <c r="E607" s="26">
        <v>3</v>
      </c>
      <c r="F607" s="26">
        <v>8</v>
      </c>
      <c r="G607" s="27">
        <v>8</v>
      </c>
      <c r="H607" s="27"/>
      <c r="I607" s="27"/>
      <c r="J607" s="27"/>
      <c r="K607" s="27">
        <v>1</v>
      </c>
      <c r="L607" s="27"/>
    </row>
    <row r="608" spans="1:12" ht="12.95" customHeight="1" x14ac:dyDescent="0.2">
      <c r="A608" s="112" t="s">
        <v>1244</v>
      </c>
      <c r="B608" s="355" t="s">
        <v>1245</v>
      </c>
      <c r="C608" s="355"/>
      <c r="D608" s="26">
        <f t="shared" si="44"/>
        <v>97</v>
      </c>
      <c r="E608" s="26">
        <v>42</v>
      </c>
      <c r="F608" s="26">
        <v>43</v>
      </c>
      <c r="G608" s="27">
        <v>42</v>
      </c>
      <c r="H608" s="27">
        <v>1</v>
      </c>
      <c r="I608" s="27"/>
      <c r="J608" s="27"/>
      <c r="K608" s="27">
        <v>12</v>
      </c>
      <c r="L608" s="27"/>
    </row>
    <row r="609" spans="1:12" ht="12.95" customHeight="1" x14ac:dyDescent="0.2">
      <c r="A609" s="112" t="s">
        <v>1246</v>
      </c>
      <c r="B609" s="355" t="s">
        <v>1247</v>
      </c>
      <c r="C609" s="355"/>
      <c r="D609" s="26">
        <f t="shared" si="44"/>
        <v>313</v>
      </c>
      <c r="E609" s="26">
        <v>173</v>
      </c>
      <c r="F609" s="26">
        <v>94</v>
      </c>
      <c r="G609" s="27">
        <v>86</v>
      </c>
      <c r="H609" s="27">
        <v>6</v>
      </c>
      <c r="I609" s="27">
        <v>1</v>
      </c>
      <c r="J609" s="27">
        <v>1</v>
      </c>
      <c r="K609" s="27">
        <v>45</v>
      </c>
      <c r="L609" s="27">
        <v>1</v>
      </c>
    </row>
    <row r="610" spans="1:12" ht="12.95" customHeight="1" x14ac:dyDescent="0.2">
      <c r="A610" s="112" t="s">
        <v>1248</v>
      </c>
      <c r="B610" s="355" t="s">
        <v>1249</v>
      </c>
      <c r="C610" s="355"/>
      <c r="D610" s="26">
        <f t="shared" si="44"/>
        <v>158</v>
      </c>
      <c r="E610" s="26">
        <v>80</v>
      </c>
      <c r="F610" s="26">
        <v>48</v>
      </c>
      <c r="G610" s="27">
        <v>45</v>
      </c>
      <c r="H610" s="27">
        <v>3</v>
      </c>
      <c r="I610" s="27"/>
      <c r="J610" s="27"/>
      <c r="K610" s="27">
        <v>28</v>
      </c>
      <c r="L610" s="27">
        <v>2</v>
      </c>
    </row>
    <row r="611" spans="1:12" ht="12.95" customHeight="1" x14ac:dyDescent="0.2">
      <c r="A611" s="112" t="s">
        <v>1250</v>
      </c>
      <c r="B611" s="355" t="s">
        <v>1251</v>
      </c>
      <c r="C611" s="355"/>
      <c r="D611" s="26">
        <f t="shared" si="44"/>
        <v>12</v>
      </c>
      <c r="E611" s="26">
        <v>4</v>
      </c>
      <c r="F611" s="26">
        <v>6</v>
      </c>
      <c r="G611" s="27">
        <v>6</v>
      </c>
      <c r="H611" s="27"/>
      <c r="I611" s="27"/>
      <c r="J611" s="27"/>
      <c r="K611" s="27">
        <v>2</v>
      </c>
      <c r="L611" s="27"/>
    </row>
    <row r="612" spans="1:12" ht="12.95" customHeight="1" x14ac:dyDescent="0.2">
      <c r="A612" s="112" t="s">
        <v>1252</v>
      </c>
      <c r="B612" s="355" t="s">
        <v>1253</v>
      </c>
      <c r="C612" s="355"/>
      <c r="D612" s="26">
        <f t="shared" si="44"/>
        <v>80</v>
      </c>
      <c r="E612" s="26">
        <v>36</v>
      </c>
      <c r="F612" s="26">
        <v>21</v>
      </c>
      <c r="G612" s="27">
        <v>17</v>
      </c>
      <c r="H612" s="27">
        <v>4</v>
      </c>
      <c r="I612" s="27"/>
      <c r="J612" s="27"/>
      <c r="K612" s="27">
        <v>23</v>
      </c>
      <c r="L612" s="27"/>
    </row>
    <row r="613" spans="1:12" ht="12.95" customHeight="1" x14ac:dyDescent="0.2">
      <c r="A613" s="112" t="s">
        <v>1254</v>
      </c>
      <c r="B613" s="355" t="s">
        <v>1255</v>
      </c>
      <c r="C613" s="355"/>
      <c r="D613" s="26">
        <f t="shared" si="44"/>
        <v>16</v>
      </c>
      <c r="E613" s="26">
        <v>11</v>
      </c>
      <c r="F613" s="26">
        <v>1</v>
      </c>
      <c r="G613" s="27">
        <v>1</v>
      </c>
      <c r="H613" s="27"/>
      <c r="I613" s="27"/>
      <c r="J613" s="27"/>
      <c r="K613" s="27">
        <v>4</v>
      </c>
      <c r="L613" s="27"/>
    </row>
    <row r="614" spans="1:12" ht="12.95" customHeight="1" x14ac:dyDescent="0.2">
      <c r="A614" s="112" t="s">
        <v>1256</v>
      </c>
      <c r="B614" s="355" t="s">
        <v>1257</v>
      </c>
      <c r="C614" s="355"/>
      <c r="D614" s="26">
        <f t="shared" si="44"/>
        <v>58</v>
      </c>
      <c r="E614" s="26">
        <v>28</v>
      </c>
      <c r="F614" s="26">
        <v>24</v>
      </c>
      <c r="G614" s="27">
        <v>19</v>
      </c>
      <c r="H614" s="27">
        <v>5</v>
      </c>
      <c r="I614" s="27"/>
      <c r="J614" s="27"/>
      <c r="K614" s="27">
        <v>5</v>
      </c>
      <c r="L614" s="27">
        <v>1</v>
      </c>
    </row>
    <row r="615" spans="1:12" ht="12.95" customHeight="1" x14ac:dyDescent="0.2">
      <c r="A615" s="112" t="s">
        <v>1258</v>
      </c>
      <c r="B615" s="355" t="s">
        <v>1259</v>
      </c>
      <c r="C615" s="355"/>
      <c r="D615" s="26">
        <f t="shared" si="44"/>
        <v>0</v>
      </c>
      <c r="E615" s="26"/>
      <c r="F615" s="26"/>
      <c r="G615" s="27"/>
      <c r="H615" s="27"/>
      <c r="I615" s="27"/>
      <c r="J615" s="27"/>
      <c r="K615" s="27"/>
      <c r="L615" s="27"/>
    </row>
    <row r="616" spans="1:12" ht="12.95" customHeight="1" x14ac:dyDescent="0.2">
      <c r="A616" s="112" t="s">
        <v>1260</v>
      </c>
      <c r="B616" s="355" t="s">
        <v>1261</v>
      </c>
      <c r="C616" s="355"/>
      <c r="D616" s="26">
        <f t="shared" si="44"/>
        <v>271</v>
      </c>
      <c r="E616" s="26">
        <v>146</v>
      </c>
      <c r="F616" s="26">
        <v>76</v>
      </c>
      <c r="G616" s="27">
        <v>72</v>
      </c>
      <c r="H616" s="27">
        <v>4</v>
      </c>
      <c r="I616" s="27"/>
      <c r="J616" s="27"/>
      <c r="K616" s="27">
        <v>43</v>
      </c>
      <c r="L616" s="27">
        <v>6</v>
      </c>
    </row>
    <row r="617" spans="1:12" ht="12.95" customHeight="1" x14ac:dyDescent="0.2">
      <c r="A617" s="112" t="s">
        <v>1262</v>
      </c>
      <c r="B617" s="355" t="s">
        <v>1263</v>
      </c>
      <c r="C617" s="355"/>
      <c r="D617" s="26">
        <f t="shared" si="44"/>
        <v>10</v>
      </c>
      <c r="E617" s="26">
        <v>4</v>
      </c>
      <c r="F617" s="26">
        <v>6</v>
      </c>
      <c r="G617" s="27">
        <v>6</v>
      </c>
      <c r="H617" s="27"/>
      <c r="I617" s="27"/>
      <c r="J617" s="27"/>
      <c r="K617" s="27"/>
      <c r="L617" s="27"/>
    </row>
    <row r="618" spans="1:12" ht="12.95" customHeight="1" x14ac:dyDescent="0.2">
      <c r="A618" s="112" t="s">
        <v>1264</v>
      </c>
      <c r="B618" s="355" t="s">
        <v>1265</v>
      </c>
      <c r="C618" s="355"/>
      <c r="D618" s="26">
        <f t="shared" si="44"/>
        <v>218</v>
      </c>
      <c r="E618" s="26">
        <v>120</v>
      </c>
      <c r="F618" s="26">
        <v>68</v>
      </c>
      <c r="G618" s="27">
        <v>66</v>
      </c>
      <c r="H618" s="27">
        <v>2</v>
      </c>
      <c r="I618" s="27"/>
      <c r="J618" s="27"/>
      <c r="K618" s="27">
        <v>27</v>
      </c>
      <c r="L618" s="27">
        <v>3</v>
      </c>
    </row>
    <row r="619" spans="1:12" ht="12.95" customHeight="1" x14ac:dyDescent="0.2">
      <c r="A619" s="112" t="s">
        <v>1266</v>
      </c>
      <c r="B619" s="355" t="s">
        <v>1267</v>
      </c>
      <c r="C619" s="355"/>
      <c r="D619" s="26">
        <f t="shared" si="44"/>
        <v>56</v>
      </c>
      <c r="E619" s="26">
        <v>29</v>
      </c>
      <c r="F619" s="26">
        <v>16</v>
      </c>
      <c r="G619" s="27">
        <v>15</v>
      </c>
      <c r="H619" s="27"/>
      <c r="I619" s="27">
        <v>1</v>
      </c>
      <c r="J619" s="27"/>
      <c r="K619" s="27">
        <v>11</v>
      </c>
      <c r="L619" s="27"/>
    </row>
    <row r="620" spans="1:12" ht="12.95" customHeight="1" x14ac:dyDescent="0.2">
      <c r="A620" s="112" t="s">
        <v>1268</v>
      </c>
      <c r="B620" s="355" t="s">
        <v>1269</v>
      </c>
      <c r="C620" s="355"/>
      <c r="D620" s="26">
        <f t="shared" si="44"/>
        <v>30</v>
      </c>
      <c r="E620" s="26">
        <v>19</v>
      </c>
      <c r="F620" s="26">
        <v>6</v>
      </c>
      <c r="G620" s="27">
        <v>6</v>
      </c>
      <c r="H620" s="27"/>
      <c r="I620" s="27"/>
      <c r="J620" s="27"/>
      <c r="K620" s="27">
        <v>4</v>
      </c>
      <c r="L620" s="27">
        <v>1</v>
      </c>
    </row>
    <row r="621" spans="1:12" ht="12.95" customHeight="1" x14ac:dyDescent="0.2">
      <c r="A621" s="112" t="s">
        <v>1270</v>
      </c>
      <c r="B621" s="355" t="s">
        <v>1271</v>
      </c>
      <c r="C621" s="355"/>
      <c r="D621" s="26">
        <f t="shared" si="44"/>
        <v>69</v>
      </c>
      <c r="E621" s="26">
        <v>36</v>
      </c>
      <c r="F621" s="26">
        <v>23</v>
      </c>
      <c r="G621" s="27">
        <v>19</v>
      </c>
      <c r="H621" s="27">
        <v>4</v>
      </c>
      <c r="I621" s="27"/>
      <c r="J621" s="27"/>
      <c r="K621" s="27">
        <v>9</v>
      </c>
      <c r="L621" s="27">
        <v>1</v>
      </c>
    </row>
    <row r="622" spans="1:12" ht="12.95" customHeight="1" x14ac:dyDescent="0.2">
      <c r="A622" s="112" t="s">
        <v>1272</v>
      </c>
      <c r="B622" s="355" t="s">
        <v>1273</v>
      </c>
      <c r="C622" s="355"/>
      <c r="D622" s="26">
        <f t="shared" si="44"/>
        <v>183</v>
      </c>
      <c r="E622" s="26">
        <v>84</v>
      </c>
      <c r="F622" s="26">
        <v>60</v>
      </c>
      <c r="G622" s="27">
        <v>56</v>
      </c>
      <c r="H622" s="27">
        <v>4</v>
      </c>
      <c r="I622" s="27"/>
      <c r="J622" s="27"/>
      <c r="K622" s="27">
        <v>36</v>
      </c>
      <c r="L622" s="27">
        <v>3</v>
      </c>
    </row>
    <row r="623" spans="1:12" ht="12.95" customHeight="1" x14ac:dyDescent="0.2">
      <c r="A623" s="112" t="s">
        <v>1274</v>
      </c>
      <c r="B623" s="355" t="s">
        <v>1275</v>
      </c>
      <c r="C623" s="355"/>
      <c r="D623" s="26">
        <f t="shared" si="44"/>
        <v>78</v>
      </c>
      <c r="E623" s="26">
        <v>39</v>
      </c>
      <c r="F623" s="26">
        <v>31</v>
      </c>
      <c r="G623" s="27">
        <v>28</v>
      </c>
      <c r="H623" s="27">
        <v>2</v>
      </c>
      <c r="I623" s="27">
        <v>1</v>
      </c>
      <c r="J623" s="27"/>
      <c r="K623" s="27">
        <v>8</v>
      </c>
      <c r="L623" s="27"/>
    </row>
    <row r="624" spans="1:12" ht="12.95" customHeight="1" x14ac:dyDescent="0.2">
      <c r="A624" s="112" t="s">
        <v>1276</v>
      </c>
      <c r="B624" s="355" t="s">
        <v>1277</v>
      </c>
      <c r="C624" s="355"/>
      <c r="D624" s="26">
        <f t="shared" si="44"/>
        <v>18</v>
      </c>
      <c r="E624" s="26">
        <v>8</v>
      </c>
      <c r="F624" s="26">
        <v>5</v>
      </c>
      <c r="G624" s="27">
        <v>5</v>
      </c>
      <c r="H624" s="27"/>
      <c r="I624" s="27"/>
      <c r="J624" s="27"/>
      <c r="K624" s="27">
        <v>5</v>
      </c>
      <c r="L624" s="27"/>
    </row>
    <row r="625" spans="1:12" ht="12.95" customHeight="1" x14ac:dyDescent="0.2">
      <c r="A625" s="112" t="s">
        <v>1278</v>
      </c>
      <c r="B625" s="355" t="s">
        <v>1279</v>
      </c>
      <c r="C625" s="355"/>
      <c r="D625" s="26">
        <f t="shared" si="44"/>
        <v>444</v>
      </c>
      <c r="E625" s="26">
        <v>205</v>
      </c>
      <c r="F625" s="26">
        <v>162</v>
      </c>
      <c r="G625" s="27">
        <v>146</v>
      </c>
      <c r="H625" s="27">
        <v>12</v>
      </c>
      <c r="I625" s="27">
        <v>3</v>
      </c>
      <c r="J625" s="27">
        <v>1</v>
      </c>
      <c r="K625" s="27">
        <v>75</v>
      </c>
      <c r="L625" s="27">
        <v>2</v>
      </c>
    </row>
    <row r="626" spans="1:12" ht="12.95" customHeight="1" x14ac:dyDescent="0.2">
      <c r="A626" s="112" t="s">
        <v>1280</v>
      </c>
      <c r="B626" s="355" t="s">
        <v>1281</v>
      </c>
      <c r="C626" s="355"/>
      <c r="D626" s="26">
        <f t="shared" si="44"/>
        <v>5</v>
      </c>
      <c r="E626" s="26">
        <v>2</v>
      </c>
      <c r="F626" s="26">
        <v>2</v>
      </c>
      <c r="G626" s="27">
        <v>1</v>
      </c>
      <c r="H626" s="27"/>
      <c r="I626" s="27">
        <v>1</v>
      </c>
      <c r="J626" s="27"/>
      <c r="K626" s="27">
        <v>1</v>
      </c>
      <c r="L626" s="27"/>
    </row>
    <row r="627" spans="1:12" ht="12.95" customHeight="1" x14ac:dyDescent="0.2">
      <c r="A627" s="112" t="s">
        <v>1282</v>
      </c>
      <c r="B627" s="355" t="s">
        <v>1283</v>
      </c>
      <c r="C627" s="355"/>
      <c r="D627" s="26">
        <f t="shared" si="44"/>
        <v>164</v>
      </c>
      <c r="E627" s="26">
        <v>86</v>
      </c>
      <c r="F627" s="26">
        <v>51</v>
      </c>
      <c r="G627" s="27">
        <v>50</v>
      </c>
      <c r="H627" s="27">
        <v>1</v>
      </c>
      <c r="I627" s="27"/>
      <c r="J627" s="27"/>
      <c r="K627" s="27">
        <v>27</v>
      </c>
      <c r="L627" s="27"/>
    </row>
    <row r="628" spans="1:12" ht="12.95" customHeight="1" x14ac:dyDescent="0.2">
      <c r="A628" s="112" t="s">
        <v>1284</v>
      </c>
      <c r="B628" s="355" t="s">
        <v>1285</v>
      </c>
      <c r="C628" s="355"/>
      <c r="D628" s="26">
        <f t="shared" si="44"/>
        <v>42</v>
      </c>
      <c r="E628" s="26">
        <v>24</v>
      </c>
      <c r="F628" s="26">
        <v>10</v>
      </c>
      <c r="G628" s="27">
        <v>10</v>
      </c>
      <c r="H628" s="27"/>
      <c r="I628" s="27"/>
      <c r="J628" s="27"/>
      <c r="K628" s="27">
        <v>8</v>
      </c>
      <c r="L628" s="27"/>
    </row>
    <row r="629" spans="1:12" ht="12.95" customHeight="1" x14ac:dyDescent="0.2">
      <c r="A629" s="112" t="s">
        <v>1286</v>
      </c>
      <c r="B629" s="355" t="s">
        <v>1287</v>
      </c>
      <c r="C629" s="355"/>
      <c r="D629" s="26">
        <f t="shared" si="44"/>
        <v>2</v>
      </c>
      <c r="E629" s="26"/>
      <c r="F629" s="26">
        <v>2</v>
      </c>
      <c r="G629" s="27">
        <v>2</v>
      </c>
      <c r="H629" s="27"/>
      <c r="I629" s="27"/>
      <c r="J629" s="27"/>
      <c r="K629" s="27"/>
      <c r="L629" s="27"/>
    </row>
    <row r="630" spans="1:12" ht="12.95" customHeight="1" x14ac:dyDescent="0.2">
      <c r="A630" s="112" t="s">
        <v>1288</v>
      </c>
      <c r="B630" s="355" t="s">
        <v>1289</v>
      </c>
      <c r="C630" s="355"/>
      <c r="D630" s="26">
        <f t="shared" si="44"/>
        <v>28</v>
      </c>
      <c r="E630" s="26">
        <v>17</v>
      </c>
      <c r="F630" s="26">
        <v>7</v>
      </c>
      <c r="G630" s="27">
        <v>7</v>
      </c>
      <c r="H630" s="27"/>
      <c r="I630" s="27"/>
      <c r="J630" s="27"/>
      <c r="K630" s="27">
        <v>3</v>
      </c>
      <c r="L630" s="27">
        <v>1</v>
      </c>
    </row>
    <row r="631" spans="1:12" ht="12.95" customHeight="1" x14ac:dyDescent="0.2">
      <c r="A631" s="112" t="s">
        <v>1290</v>
      </c>
      <c r="B631" s="355" t="s">
        <v>1291</v>
      </c>
      <c r="C631" s="355"/>
      <c r="D631" s="26">
        <f t="shared" si="44"/>
        <v>193</v>
      </c>
      <c r="E631" s="26">
        <v>113</v>
      </c>
      <c r="F631" s="26">
        <v>44</v>
      </c>
      <c r="G631" s="27">
        <v>39</v>
      </c>
      <c r="H631" s="27">
        <v>4</v>
      </c>
      <c r="I631" s="27">
        <v>1</v>
      </c>
      <c r="J631" s="27"/>
      <c r="K631" s="27">
        <v>32</v>
      </c>
      <c r="L631" s="27">
        <v>4</v>
      </c>
    </row>
    <row r="632" spans="1:12" ht="12.95" customHeight="1" x14ac:dyDescent="0.2">
      <c r="A632" s="112" t="s">
        <v>1292</v>
      </c>
      <c r="B632" s="355" t="s">
        <v>1293</v>
      </c>
      <c r="C632" s="355"/>
      <c r="D632" s="26">
        <f t="shared" si="44"/>
        <v>183</v>
      </c>
      <c r="E632" s="26">
        <v>92</v>
      </c>
      <c r="F632" s="26">
        <v>57</v>
      </c>
      <c r="G632" s="27">
        <v>56</v>
      </c>
      <c r="H632" s="27"/>
      <c r="I632" s="27">
        <v>1</v>
      </c>
      <c r="J632" s="27"/>
      <c r="K632" s="27">
        <v>31</v>
      </c>
      <c r="L632" s="27">
        <v>3</v>
      </c>
    </row>
    <row r="633" spans="1:12" ht="12.95" customHeight="1" x14ac:dyDescent="0.2">
      <c r="A633" s="112" t="s">
        <v>1294</v>
      </c>
      <c r="B633" s="355" t="s">
        <v>1295</v>
      </c>
      <c r="C633" s="355"/>
      <c r="D633" s="26">
        <f t="shared" si="44"/>
        <v>73</v>
      </c>
      <c r="E633" s="26">
        <v>38</v>
      </c>
      <c r="F633" s="26">
        <v>23</v>
      </c>
      <c r="G633" s="27">
        <v>22</v>
      </c>
      <c r="H633" s="27">
        <v>1</v>
      </c>
      <c r="I633" s="27"/>
      <c r="J633" s="27"/>
      <c r="K633" s="27">
        <v>12</v>
      </c>
      <c r="L633" s="27"/>
    </row>
    <row r="634" spans="1:12" ht="12.95" customHeight="1" x14ac:dyDescent="0.2">
      <c r="A634" s="112" t="s">
        <v>1296</v>
      </c>
      <c r="B634" s="355" t="s">
        <v>1297</v>
      </c>
      <c r="C634" s="355"/>
      <c r="D634" s="26">
        <f t="shared" si="44"/>
        <v>90</v>
      </c>
      <c r="E634" s="26">
        <v>41</v>
      </c>
      <c r="F634" s="26">
        <v>34</v>
      </c>
      <c r="G634" s="27">
        <v>32</v>
      </c>
      <c r="H634" s="27">
        <v>1</v>
      </c>
      <c r="I634" s="27">
        <v>1</v>
      </c>
      <c r="J634" s="27"/>
      <c r="K634" s="27">
        <v>14</v>
      </c>
      <c r="L634" s="27">
        <v>1</v>
      </c>
    </row>
    <row r="635" spans="1:12" ht="12.95" customHeight="1" x14ac:dyDescent="0.2">
      <c r="A635" s="112" t="s">
        <v>1298</v>
      </c>
      <c r="B635" s="355" t="s">
        <v>1299</v>
      </c>
      <c r="C635" s="355"/>
      <c r="D635" s="26">
        <f t="shared" si="44"/>
        <v>19</v>
      </c>
      <c r="E635" s="26">
        <v>10</v>
      </c>
      <c r="F635" s="26">
        <v>6</v>
      </c>
      <c r="G635" s="27">
        <v>6</v>
      </c>
      <c r="H635" s="27"/>
      <c r="I635" s="27"/>
      <c r="J635" s="27"/>
      <c r="K635" s="27">
        <v>3</v>
      </c>
      <c r="L635" s="27"/>
    </row>
    <row r="636" spans="1:12" ht="12.95" customHeight="1" x14ac:dyDescent="0.2">
      <c r="A636" s="112" t="s">
        <v>1615</v>
      </c>
      <c r="B636" s="356" t="s">
        <v>54</v>
      </c>
      <c r="C636" s="356"/>
      <c r="D636" s="26">
        <f t="shared" si="44"/>
        <v>2</v>
      </c>
      <c r="E636" s="26">
        <v>1</v>
      </c>
      <c r="F636" s="26">
        <v>1</v>
      </c>
      <c r="G636" s="27"/>
      <c r="H636" s="27">
        <v>1</v>
      </c>
      <c r="I636" s="27"/>
      <c r="J636" s="27"/>
      <c r="K636" s="27"/>
      <c r="L636" s="27"/>
    </row>
    <row r="637" spans="1:12" ht="12.95" customHeight="1" x14ac:dyDescent="0.2">
      <c r="A637" s="112" t="s">
        <v>1615</v>
      </c>
      <c r="B637" s="356" t="s">
        <v>1</v>
      </c>
      <c r="C637" s="356"/>
      <c r="D637" s="26">
        <f t="shared" si="44"/>
        <v>3136</v>
      </c>
      <c r="E637" s="26">
        <f t="shared" ref="E637:L637" si="45">SUM(E599:E636)</f>
        <v>1610</v>
      </c>
      <c r="F637" s="26">
        <f t="shared" si="45"/>
        <v>1003</v>
      </c>
      <c r="G637" s="26">
        <f t="shared" si="45"/>
        <v>932</v>
      </c>
      <c r="H637" s="26">
        <f t="shared" si="45"/>
        <v>59</v>
      </c>
      <c r="I637" s="26">
        <f t="shared" si="45"/>
        <v>10</v>
      </c>
      <c r="J637" s="26">
        <f t="shared" si="45"/>
        <v>2</v>
      </c>
      <c r="K637" s="26">
        <f t="shared" si="45"/>
        <v>489</v>
      </c>
      <c r="L637" s="26">
        <f t="shared" si="45"/>
        <v>34</v>
      </c>
    </row>
    <row r="638" spans="1:12" ht="12.95" customHeight="1" x14ac:dyDescent="0.2">
      <c r="A638" s="113" t="s">
        <v>1615</v>
      </c>
      <c r="B638" s="358" t="s">
        <v>1300</v>
      </c>
      <c r="C638" s="358"/>
      <c r="D638" s="26"/>
      <c r="E638" s="26"/>
      <c r="F638" s="26"/>
      <c r="G638" s="26"/>
      <c r="H638" s="26"/>
      <c r="I638" s="26"/>
      <c r="J638" s="26"/>
      <c r="K638" s="26"/>
      <c r="L638" s="26"/>
    </row>
    <row r="639" spans="1:12" ht="12.95" customHeight="1" x14ac:dyDescent="0.2">
      <c r="A639" s="112" t="s">
        <v>1301</v>
      </c>
      <c r="B639" s="355" t="s">
        <v>1302</v>
      </c>
      <c r="C639" s="355"/>
      <c r="D639" s="26">
        <f t="shared" ref="D639:D663" si="46">SUM(E639,F639,K639,L639)</f>
        <v>18</v>
      </c>
      <c r="E639" s="26">
        <v>9</v>
      </c>
      <c r="F639" s="26">
        <v>9</v>
      </c>
      <c r="G639" s="27">
        <v>9</v>
      </c>
      <c r="H639" s="27"/>
      <c r="I639" s="27"/>
      <c r="J639" s="27"/>
      <c r="K639" s="27"/>
      <c r="L639" s="27"/>
    </row>
    <row r="640" spans="1:12" ht="12.95" customHeight="1" x14ac:dyDescent="0.2">
      <c r="A640" s="112" t="s">
        <v>1303</v>
      </c>
      <c r="B640" s="355" t="s">
        <v>1304</v>
      </c>
      <c r="C640" s="355"/>
      <c r="D640" s="26">
        <f t="shared" si="46"/>
        <v>61</v>
      </c>
      <c r="E640" s="26">
        <v>28</v>
      </c>
      <c r="F640" s="26">
        <v>24</v>
      </c>
      <c r="G640" s="27">
        <v>23</v>
      </c>
      <c r="H640" s="27">
        <v>1</v>
      </c>
      <c r="I640" s="27"/>
      <c r="J640" s="27"/>
      <c r="K640" s="27">
        <v>9</v>
      </c>
      <c r="L640" s="27"/>
    </row>
    <row r="641" spans="1:12" ht="12.95" customHeight="1" x14ac:dyDescent="0.2">
      <c r="A641" s="112" t="s">
        <v>1305</v>
      </c>
      <c r="B641" s="355" t="s">
        <v>1306</v>
      </c>
      <c r="C641" s="355"/>
      <c r="D641" s="26">
        <f t="shared" si="46"/>
        <v>18</v>
      </c>
      <c r="E641" s="26">
        <v>7</v>
      </c>
      <c r="F641" s="26">
        <v>11</v>
      </c>
      <c r="G641" s="27">
        <v>10</v>
      </c>
      <c r="H641" s="27">
        <v>1</v>
      </c>
      <c r="I641" s="27"/>
      <c r="J641" s="27"/>
      <c r="K641" s="27"/>
      <c r="L641" s="27"/>
    </row>
    <row r="642" spans="1:12" ht="12.95" customHeight="1" x14ac:dyDescent="0.2">
      <c r="A642" s="112" t="s">
        <v>1307</v>
      </c>
      <c r="B642" s="355" t="s">
        <v>1308</v>
      </c>
      <c r="C642" s="355"/>
      <c r="D642" s="26">
        <f t="shared" si="46"/>
        <v>33</v>
      </c>
      <c r="E642" s="26">
        <v>14</v>
      </c>
      <c r="F642" s="26">
        <v>14</v>
      </c>
      <c r="G642" s="27">
        <v>14</v>
      </c>
      <c r="H642" s="27"/>
      <c r="I642" s="27"/>
      <c r="J642" s="27"/>
      <c r="K642" s="27">
        <v>5</v>
      </c>
      <c r="L642" s="27"/>
    </row>
    <row r="643" spans="1:12" ht="12.95" customHeight="1" x14ac:dyDescent="0.2">
      <c r="A643" s="112" t="s">
        <v>1309</v>
      </c>
      <c r="B643" s="355" t="s">
        <v>1310</v>
      </c>
      <c r="C643" s="355"/>
      <c r="D643" s="26">
        <f t="shared" si="46"/>
        <v>3</v>
      </c>
      <c r="E643" s="26">
        <v>3</v>
      </c>
      <c r="F643" s="26"/>
      <c r="G643" s="27"/>
      <c r="H643" s="27"/>
      <c r="I643" s="27"/>
      <c r="J643" s="27"/>
      <c r="K643" s="27"/>
      <c r="L643" s="27"/>
    </row>
    <row r="644" spans="1:12" ht="12.95" customHeight="1" x14ac:dyDescent="0.2">
      <c r="A644" s="112" t="s">
        <v>1311</v>
      </c>
      <c r="B644" s="355" t="s">
        <v>1312</v>
      </c>
      <c r="C644" s="355"/>
      <c r="D644" s="26">
        <f t="shared" si="46"/>
        <v>28</v>
      </c>
      <c r="E644" s="26">
        <v>24</v>
      </c>
      <c r="F644" s="26">
        <v>4</v>
      </c>
      <c r="G644" s="27">
        <v>4</v>
      </c>
      <c r="H644" s="27"/>
      <c r="I644" s="27"/>
      <c r="J644" s="27"/>
      <c r="K644" s="27"/>
      <c r="L644" s="27"/>
    </row>
    <row r="645" spans="1:12" ht="12.95" customHeight="1" x14ac:dyDescent="0.2">
      <c r="A645" s="112" t="s">
        <v>1313</v>
      </c>
      <c r="B645" s="355" t="s">
        <v>1314</v>
      </c>
      <c r="C645" s="355"/>
      <c r="D645" s="26">
        <f t="shared" si="46"/>
        <v>47</v>
      </c>
      <c r="E645" s="26">
        <v>21</v>
      </c>
      <c r="F645" s="26">
        <v>19</v>
      </c>
      <c r="G645" s="27">
        <v>17</v>
      </c>
      <c r="H645" s="27">
        <v>1</v>
      </c>
      <c r="I645" s="27">
        <v>1</v>
      </c>
      <c r="J645" s="27"/>
      <c r="K645" s="27">
        <v>7</v>
      </c>
      <c r="L645" s="27"/>
    </row>
    <row r="646" spans="1:12" ht="12.95" customHeight="1" x14ac:dyDescent="0.2">
      <c r="A646" s="112" t="s">
        <v>1315</v>
      </c>
      <c r="B646" s="355" t="s">
        <v>1316</v>
      </c>
      <c r="C646" s="355"/>
      <c r="D646" s="26">
        <f t="shared" si="46"/>
        <v>70</v>
      </c>
      <c r="E646" s="26">
        <v>29</v>
      </c>
      <c r="F646" s="26">
        <v>33</v>
      </c>
      <c r="G646" s="27">
        <v>32</v>
      </c>
      <c r="H646" s="27">
        <v>1</v>
      </c>
      <c r="I646" s="27"/>
      <c r="J646" s="27"/>
      <c r="K646" s="27">
        <v>7</v>
      </c>
      <c r="L646" s="27">
        <v>1</v>
      </c>
    </row>
    <row r="647" spans="1:12" ht="12.95" customHeight="1" x14ac:dyDescent="0.2">
      <c r="A647" s="112" t="s">
        <v>1317</v>
      </c>
      <c r="B647" s="355" t="s">
        <v>1318</v>
      </c>
      <c r="C647" s="355"/>
      <c r="D647" s="26">
        <f t="shared" si="46"/>
        <v>7</v>
      </c>
      <c r="E647" s="26">
        <v>3</v>
      </c>
      <c r="F647" s="26">
        <v>3</v>
      </c>
      <c r="G647" s="27">
        <v>3</v>
      </c>
      <c r="H647" s="27"/>
      <c r="I647" s="27"/>
      <c r="J647" s="27"/>
      <c r="K647" s="27">
        <v>1</v>
      </c>
      <c r="L647" s="27"/>
    </row>
    <row r="648" spans="1:12" ht="12.95" customHeight="1" x14ac:dyDescent="0.2">
      <c r="A648" s="112" t="s">
        <v>1319</v>
      </c>
      <c r="B648" s="355" t="s">
        <v>1320</v>
      </c>
      <c r="C648" s="355"/>
      <c r="D648" s="26">
        <f t="shared" si="46"/>
        <v>1</v>
      </c>
      <c r="E648" s="26">
        <v>1</v>
      </c>
      <c r="F648" s="26"/>
      <c r="G648" s="27"/>
      <c r="H648" s="27"/>
      <c r="I648" s="27"/>
      <c r="J648" s="27"/>
      <c r="K648" s="27"/>
      <c r="L648" s="27"/>
    </row>
    <row r="649" spans="1:12" ht="12.95" customHeight="1" x14ac:dyDescent="0.2">
      <c r="A649" s="112" t="s">
        <v>1321</v>
      </c>
      <c r="B649" s="355" t="s">
        <v>1322</v>
      </c>
      <c r="C649" s="355"/>
      <c r="D649" s="26">
        <f t="shared" si="46"/>
        <v>7</v>
      </c>
      <c r="E649" s="26">
        <v>7</v>
      </c>
      <c r="F649" s="26"/>
      <c r="G649" s="27"/>
      <c r="H649" s="27"/>
      <c r="I649" s="27"/>
      <c r="J649" s="27"/>
      <c r="K649" s="27"/>
      <c r="L649" s="27"/>
    </row>
    <row r="650" spans="1:12" ht="12.95" customHeight="1" x14ac:dyDescent="0.2">
      <c r="A650" s="112" t="s">
        <v>1323</v>
      </c>
      <c r="B650" s="355" t="s">
        <v>1324</v>
      </c>
      <c r="C650" s="355"/>
      <c r="D650" s="26">
        <f t="shared" si="46"/>
        <v>22</v>
      </c>
      <c r="E650" s="26">
        <v>11</v>
      </c>
      <c r="F650" s="26">
        <v>9</v>
      </c>
      <c r="G650" s="27">
        <v>8</v>
      </c>
      <c r="H650" s="27">
        <v>1</v>
      </c>
      <c r="I650" s="27"/>
      <c r="J650" s="27"/>
      <c r="K650" s="27">
        <v>1</v>
      </c>
      <c r="L650" s="27">
        <v>1</v>
      </c>
    </row>
    <row r="651" spans="1:12" ht="12.95" customHeight="1" x14ac:dyDescent="0.2">
      <c r="A651" s="112" t="s">
        <v>1325</v>
      </c>
      <c r="B651" s="355" t="s">
        <v>1326</v>
      </c>
      <c r="C651" s="355"/>
      <c r="D651" s="26">
        <f t="shared" si="46"/>
        <v>57</v>
      </c>
      <c r="E651" s="26">
        <v>33</v>
      </c>
      <c r="F651" s="26">
        <v>18</v>
      </c>
      <c r="G651" s="27">
        <v>14</v>
      </c>
      <c r="H651" s="27">
        <v>4</v>
      </c>
      <c r="I651" s="27"/>
      <c r="J651" s="27"/>
      <c r="K651" s="27">
        <v>6</v>
      </c>
      <c r="L651" s="27"/>
    </row>
    <row r="652" spans="1:12" ht="12.95" customHeight="1" x14ac:dyDescent="0.2">
      <c r="A652" s="112" t="s">
        <v>1327</v>
      </c>
      <c r="B652" s="355" t="s">
        <v>1328</v>
      </c>
      <c r="C652" s="355"/>
      <c r="D652" s="26">
        <f t="shared" si="46"/>
        <v>6</v>
      </c>
      <c r="E652" s="26">
        <v>1</v>
      </c>
      <c r="F652" s="26">
        <v>3</v>
      </c>
      <c r="G652" s="27">
        <v>3</v>
      </c>
      <c r="H652" s="27"/>
      <c r="I652" s="27"/>
      <c r="J652" s="27"/>
      <c r="K652" s="27">
        <v>1</v>
      </c>
      <c r="L652" s="27">
        <v>1</v>
      </c>
    </row>
    <row r="653" spans="1:12" ht="12.95" customHeight="1" x14ac:dyDescent="0.2">
      <c r="A653" s="112" t="s">
        <v>1329</v>
      </c>
      <c r="B653" s="355" t="s">
        <v>1330</v>
      </c>
      <c r="C653" s="355"/>
      <c r="D653" s="26">
        <f t="shared" si="46"/>
        <v>18</v>
      </c>
      <c r="E653" s="26">
        <v>9</v>
      </c>
      <c r="F653" s="26">
        <v>8</v>
      </c>
      <c r="G653" s="27">
        <v>7</v>
      </c>
      <c r="H653" s="27">
        <v>1</v>
      </c>
      <c r="I653" s="27"/>
      <c r="J653" s="27"/>
      <c r="K653" s="27">
        <v>1</v>
      </c>
      <c r="L653" s="27"/>
    </row>
    <row r="654" spans="1:12" ht="12.95" customHeight="1" x14ac:dyDescent="0.2">
      <c r="A654" s="112" t="s">
        <v>1331</v>
      </c>
      <c r="B654" s="355" t="s">
        <v>1332</v>
      </c>
      <c r="C654" s="355"/>
      <c r="D654" s="26">
        <f t="shared" si="46"/>
        <v>8</v>
      </c>
      <c r="E654" s="26">
        <v>3</v>
      </c>
      <c r="F654" s="26">
        <v>4</v>
      </c>
      <c r="G654" s="27">
        <v>4</v>
      </c>
      <c r="H654" s="27"/>
      <c r="I654" s="27"/>
      <c r="J654" s="27"/>
      <c r="K654" s="27">
        <v>1</v>
      </c>
      <c r="L654" s="27"/>
    </row>
    <row r="655" spans="1:12" ht="12.95" customHeight="1" x14ac:dyDescent="0.2">
      <c r="A655" s="112" t="s">
        <v>1333</v>
      </c>
      <c r="B655" s="355" t="s">
        <v>1334</v>
      </c>
      <c r="C655" s="355"/>
      <c r="D655" s="26">
        <f t="shared" si="46"/>
        <v>108</v>
      </c>
      <c r="E655" s="26">
        <v>67</v>
      </c>
      <c r="F655" s="26">
        <v>33</v>
      </c>
      <c r="G655" s="27">
        <v>33</v>
      </c>
      <c r="H655" s="27"/>
      <c r="I655" s="27"/>
      <c r="J655" s="27"/>
      <c r="K655" s="27">
        <v>7</v>
      </c>
      <c r="L655" s="27">
        <v>1</v>
      </c>
    </row>
    <row r="656" spans="1:12" ht="12.95" customHeight="1" x14ac:dyDescent="0.2">
      <c r="A656" s="112" t="s">
        <v>1335</v>
      </c>
      <c r="B656" s="355" t="s">
        <v>1336</v>
      </c>
      <c r="C656" s="355"/>
      <c r="D656" s="26">
        <f t="shared" si="46"/>
        <v>33</v>
      </c>
      <c r="E656" s="26">
        <v>16</v>
      </c>
      <c r="F656" s="26">
        <v>15</v>
      </c>
      <c r="G656" s="27">
        <v>15</v>
      </c>
      <c r="H656" s="27"/>
      <c r="I656" s="27"/>
      <c r="J656" s="27"/>
      <c r="K656" s="27">
        <v>2</v>
      </c>
      <c r="L656" s="27"/>
    </row>
    <row r="657" spans="1:12" ht="12.95" customHeight="1" x14ac:dyDescent="0.2">
      <c r="A657" s="112" t="s">
        <v>1337</v>
      </c>
      <c r="B657" s="355" t="s">
        <v>1338</v>
      </c>
      <c r="C657" s="355"/>
      <c r="D657" s="26">
        <f t="shared" si="46"/>
        <v>64</v>
      </c>
      <c r="E657" s="26">
        <v>34</v>
      </c>
      <c r="F657" s="26">
        <v>23</v>
      </c>
      <c r="G657" s="27">
        <v>22</v>
      </c>
      <c r="H657" s="27"/>
      <c r="I657" s="27">
        <v>1</v>
      </c>
      <c r="J657" s="27"/>
      <c r="K657" s="27">
        <v>7</v>
      </c>
      <c r="L657" s="27"/>
    </row>
    <row r="658" spans="1:12" ht="12.95" customHeight="1" x14ac:dyDescent="0.2">
      <c r="A658" s="112" t="s">
        <v>1339</v>
      </c>
      <c r="B658" s="355" t="s">
        <v>1340</v>
      </c>
      <c r="C658" s="355"/>
      <c r="D658" s="26">
        <f t="shared" si="46"/>
        <v>2</v>
      </c>
      <c r="E658" s="26"/>
      <c r="F658" s="26">
        <v>2</v>
      </c>
      <c r="G658" s="27">
        <v>2</v>
      </c>
      <c r="H658" s="27"/>
      <c r="I658" s="27"/>
      <c r="J658" s="27"/>
      <c r="K658" s="27"/>
      <c r="L658" s="27"/>
    </row>
    <row r="659" spans="1:12" ht="12.95" customHeight="1" x14ac:dyDescent="0.2">
      <c r="A659" s="112" t="s">
        <v>1341</v>
      </c>
      <c r="B659" s="355" t="s">
        <v>1342</v>
      </c>
      <c r="C659" s="355"/>
      <c r="D659" s="26">
        <f t="shared" si="46"/>
        <v>53</v>
      </c>
      <c r="E659" s="26">
        <v>17</v>
      </c>
      <c r="F659" s="26">
        <v>22</v>
      </c>
      <c r="G659" s="27">
        <v>22</v>
      </c>
      <c r="H659" s="27"/>
      <c r="I659" s="27"/>
      <c r="J659" s="27"/>
      <c r="K659" s="27">
        <v>14</v>
      </c>
      <c r="L659" s="27"/>
    </row>
    <row r="660" spans="1:12" ht="12.95" customHeight="1" x14ac:dyDescent="0.2">
      <c r="A660" s="112" t="s">
        <v>1343</v>
      </c>
      <c r="B660" s="355" t="s">
        <v>1344</v>
      </c>
      <c r="C660" s="355"/>
      <c r="D660" s="26">
        <f t="shared" si="46"/>
        <v>26</v>
      </c>
      <c r="E660" s="26">
        <v>15</v>
      </c>
      <c r="F660" s="26">
        <v>9</v>
      </c>
      <c r="G660" s="27">
        <v>9</v>
      </c>
      <c r="H660" s="27"/>
      <c r="I660" s="27"/>
      <c r="J660" s="27"/>
      <c r="K660" s="27">
        <v>2</v>
      </c>
      <c r="L660" s="27"/>
    </row>
    <row r="661" spans="1:12" ht="12.95" customHeight="1" x14ac:dyDescent="0.2">
      <c r="A661" s="112" t="s">
        <v>1345</v>
      </c>
      <c r="B661" s="355" t="s">
        <v>1346</v>
      </c>
      <c r="C661" s="355"/>
      <c r="D661" s="26">
        <f t="shared" si="46"/>
        <v>326</v>
      </c>
      <c r="E661" s="26">
        <v>166</v>
      </c>
      <c r="F661" s="26">
        <v>121</v>
      </c>
      <c r="G661" s="27">
        <v>113</v>
      </c>
      <c r="H661" s="27">
        <v>8</v>
      </c>
      <c r="I661" s="27"/>
      <c r="J661" s="27"/>
      <c r="K661" s="27">
        <v>35</v>
      </c>
      <c r="L661" s="27">
        <v>4</v>
      </c>
    </row>
    <row r="662" spans="1:12" ht="12.95" customHeight="1" x14ac:dyDescent="0.2">
      <c r="A662" s="112" t="s">
        <v>1615</v>
      </c>
      <c r="B662" s="356" t="s">
        <v>54</v>
      </c>
      <c r="C662" s="356"/>
      <c r="D662" s="26">
        <f t="shared" si="46"/>
        <v>1</v>
      </c>
      <c r="E662" s="26">
        <v>1</v>
      </c>
      <c r="F662" s="26"/>
      <c r="G662" s="27"/>
      <c r="H662" s="27"/>
      <c r="I662" s="27"/>
      <c r="J662" s="27"/>
      <c r="K662" s="27"/>
      <c r="L662" s="27"/>
    </row>
    <row r="663" spans="1:12" ht="12.95" customHeight="1" x14ac:dyDescent="0.2">
      <c r="A663" s="112" t="s">
        <v>1615</v>
      </c>
      <c r="B663" s="356" t="s">
        <v>1</v>
      </c>
      <c r="C663" s="356"/>
      <c r="D663" s="26">
        <f t="shared" si="46"/>
        <v>1017</v>
      </c>
      <c r="E663" s="26">
        <f t="shared" ref="E663:L663" si="47">SUM(E639:E662)</f>
        <v>519</v>
      </c>
      <c r="F663" s="26">
        <f t="shared" si="47"/>
        <v>384</v>
      </c>
      <c r="G663" s="26">
        <f t="shared" si="47"/>
        <v>364</v>
      </c>
      <c r="H663" s="26">
        <f t="shared" si="47"/>
        <v>18</v>
      </c>
      <c r="I663" s="26">
        <f t="shared" si="47"/>
        <v>2</v>
      </c>
      <c r="J663" s="26">
        <f t="shared" si="47"/>
        <v>0</v>
      </c>
      <c r="K663" s="26">
        <f t="shared" si="47"/>
        <v>106</v>
      </c>
      <c r="L663" s="26">
        <f t="shared" si="47"/>
        <v>8</v>
      </c>
    </row>
    <row r="664" spans="1:12" ht="12.95" customHeight="1" x14ac:dyDescent="0.2">
      <c r="A664" s="113" t="s">
        <v>1615</v>
      </c>
      <c r="B664" s="358" t="s">
        <v>1347</v>
      </c>
      <c r="C664" s="358"/>
      <c r="D664" s="26"/>
      <c r="E664" s="26"/>
      <c r="F664" s="26"/>
      <c r="G664" s="26"/>
      <c r="H664" s="26"/>
      <c r="I664" s="26"/>
      <c r="J664" s="26"/>
      <c r="K664" s="26"/>
      <c r="L664" s="26"/>
    </row>
    <row r="665" spans="1:12" ht="12.95" customHeight="1" x14ac:dyDescent="0.2">
      <c r="A665" s="112" t="s">
        <v>1348</v>
      </c>
      <c r="B665" s="355" t="s">
        <v>1349</v>
      </c>
      <c r="C665" s="355"/>
      <c r="D665" s="26">
        <f t="shared" ref="D665:D687" si="48">SUM(E665,F665,K665,L665)</f>
        <v>17</v>
      </c>
      <c r="E665" s="26">
        <v>12</v>
      </c>
      <c r="F665" s="26">
        <v>4</v>
      </c>
      <c r="G665" s="27">
        <v>4</v>
      </c>
      <c r="H665" s="27"/>
      <c r="I665" s="27"/>
      <c r="J665" s="27"/>
      <c r="K665" s="27">
        <v>1</v>
      </c>
      <c r="L665" s="27"/>
    </row>
    <row r="666" spans="1:12" ht="12.95" customHeight="1" x14ac:dyDescent="0.2">
      <c r="A666" s="112" t="s">
        <v>1350</v>
      </c>
      <c r="B666" s="355" t="s">
        <v>1351</v>
      </c>
      <c r="C666" s="355"/>
      <c r="D666" s="26">
        <f t="shared" si="48"/>
        <v>18</v>
      </c>
      <c r="E666" s="26">
        <v>12</v>
      </c>
      <c r="F666" s="26">
        <v>4</v>
      </c>
      <c r="G666" s="27">
        <v>4</v>
      </c>
      <c r="H666" s="27"/>
      <c r="I666" s="27"/>
      <c r="J666" s="27"/>
      <c r="K666" s="27">
        <v>1</v>
      </c>
      <c r="L666" s="27">
        <v>1</v>
      </c>
    </row>
    <row r="667" spans="1:12" ht="12.95" customHeight="1" x14ac:dyDescent="0.2">
      <c r="A667" s="112" t="s">
        <v>1352</v>
      </c>
      <c r="B667" s="355" t="s">
        <v>1353</v>
      </c>
      <c r="C667" s="355"/>
      <c r="D667" s="26">
        <f t="shared" si="48"/>
        <v>35</v>
      </c>
      <c r="E667" s="26">
        <v>21</v>
      </c>
      <c r="F667" s="26">
        <v>12</v>
      </c>
      <c r="G667" s="27">
        <v>12</v>
      </c>
      <c r="H667" s="27"/>
      <c r="I667" s="27"/>
      <c r="J667" s="27"/>
      <c r="K667" s="27">
        <v>2</v>
      </c>
      <c r="L667" s="27"/>
    </row>
    <row r="668" spans="1:12" ht="12.95" customHeight="1" x14ac:dyDescent="0.2">
      <c r="A668" s="112" t="s">
        <v>1354</v>
      </c>
      <c r="B668" s="355" t="s">
        <v>1355</v>
      </c>
      <c r="C668" s="355"/>
      <c r="D668" s="26">
        <f t="shared" si="48"/>
        <v>37</v>
      </c>
      <c r="E668" s="26">
        <v>21</v>
      </c>
      <c r="F668" s="26">
        <v>13</v>
      </c>
      <c r="G668" s="27">
        <v>11</v>
      </c>
      <c r="H668" s="27"/>
      <c r="I668" s="27">
        <v>2</v>
      </c>
      <c r="J668" s="27"/>
      <c r="K668" s="27">
        <v>3</v>
      </c>
      <c r="L668" s="27"/>
    </row>
    <row r="669" spans="1:12" ht="12.95" customHeight="1" x14ac:dyDescent="0.2">
      <c r="A669" s="112" t="s">
        <v>1356</v>
      </c>
      <c r="B669" s="355" t="s">
        <v>1357</v>
      </c>
      <c r="C669" s="355"/>
      <c r="D669" s="26">
        <f t="shared" si="48"/>
        <v>19</v>
      </c>
      <c r="E669" s="26">
        <v>14</v>
      </c>
      <c r="F669" s="26">
        <v>3</v>
      </c>
      <c r="G669" s="27">
        <v>3</v>
      </c>
      <c r="H669" s="27"/>
      <c r="I669" s="27"/>
      <c r="J669" s="27"/>
      <c r="K669" s="27">
        <v>2</v>
      </c>
      <c r="L669" s="27"/>
    </row>
    <row r="670" spans="1:12" ht="12.95" customHeight="1" x14ac:dyDescent="0.2">
      <c r="A670" s="112" t="s">
        <v>1358</v>
      </c>
      <c r="B670" s="355" t="s">
        <v>1359</v>
      </c>
      <c r="C670" s="355"/>
      <c r="D670" s="26">
        <f t="shared" si="48"/>
        <v>16</v>
      </c>
      <c r="E670" s="26">
        <v>11</v>
      </c>
      <c r="F670" s="26">
        <v>5</v>
      </c>
      <c r="G670" s="27">
        <v>5</v>
      </c>
      <c r="H670" s="27"/>
      <c r="I670" s="27"/>
      <c r="J670" s="27"/>
      <c r="K670" s="27"/>
      <c r="L670" s="27"/>
    </row>
    <row r="671" spans="1:12" ht="12.95" customHeight="1" x14ac:dyDescent="0.2">
      <c r="A671" s="112" t="s">
        <v>1360</v>
      </c>
      <c r="B671" s="355" t="s">
        <v>1361</v>
      </c>
      <c r="C671" s="355"/>
      <c r="D671" s="26">
        <f t="shared" si="48"/>
        <v>23</v>
      </c>
      <c r="E671" s="26">
        <v>11</v>
      </c>
      <c r="F671" s="26">
        <v>9</v>
      </c>
      <c r="G671" s="27">
        <v>8</v>
      </c>
      <c r="H671" s="27">
        <v>1</v>
      </c>
      <c r="I671" s="27"/>
      <c r="J671" s="27"/>
      <c r="K671" s="27">
        <v>3</v>
      </c>
      <c r="L671" s="27"/>
    </row>
    <row r="672" spans="1:12" ht="12.95" customHeight="1" x14ac:dyDescent="0.2">
      <c r="A672" s="112" t="s">
        <v>1362</v>
      </c>
      <c r="B672" s="357" t="s">
        <v>1363</v>
      </c>
      <c r="C672" s="357"/>
      <c r="D672" s="26">
        <f t="shared" si="48"/>
        <v>152</v>
      </c>
      <c r="E672" s="26">
        <v>102</v>
      </c>
      <c r="F672" s="26">
        <v>41</v>
      </c>
      <c r="G672" s="27">
        <v>36</v>
      </c>
      <c r="H672" s="27">
        <v>5</v>
      </c>
      <c r="I672" s="27"/>
      <c r="J672" s="27"/>
      <c r="K672" s="27">
        <v>6</v>
      </c>
      <c r="L672" s="27">
        <v>3</v>
      </c>
    </row>
    <row r="673" spans="1:12" ht="12.95" customHeight="1" x14ac:dyDescent="0.2">
      <c r="A673" s="112" t="s">
        <v>1364</v>
      </c>
      <c r="B673" s="355" t="s">
        <v>1365</v>
      </c>
      <c r="C673" s="355"/>
      <c r="D673" s="26">
        <f t="shared" si="48"/>
        <v>46</v>
      </c>
      <c r="E673" s="26">
        <v>18</v>
      </c>
      <c r="F673" s="26">
        <v>24</v>
      </c>
      <c r="G673" s="27">
        <v>23</v>
      </c>
      <c r="H673" s="27">
        <v>1</v>
      </c>
      <c r="I673" s="27"/>
      <c r="J673" s="27"/>
      <c r="K673" s="27">
        <v>3</v>
      </c>
      <c r="L673" s="27">
        <v>1</v>
      </c>
    </row>
    <row r="674" spans="1:12" ht="12.95" customHeight="1" x14ac:dyDescent="0.2">
      <c r="A674" s="112" t="s">
        <v>1366</v>
      </c>
      <c r="B674" s="355" t="s">
        <v>1367</v>
      </c>
      <c r="C674" s="355"/>
      <c r="D674" s="26">
        <f t="shared" si="48"/>
        <v>3</v>
      </c>
      <c r="E674" s="26">
        <v>3</v>
      </c>
      <c r="F674" s="26"/>
      <c r="G674" s="27"/>
      <c r="H674" s="27"/>
      <c r="I674" s="27"/>
      <c r="J674" s="27"/>
      <c r="K674" s="27"/>
      <c r="L674" s="27"/>
    </row>
    <row r="675" spans="1:12" ht="12.95" customHeight="1" x14ac:dyDescent="0.2">
      <c r="A675" s="112" t="s">
        <v>1368</v>
      </c>
      <c r="B675" s="355" t="s">
        <v>1369</v>
      </c>
      <c r="C675" s="355"/>
      <c r="D675" s="26">
        <f t="shared" si="48"/>
        <v>39</v>
      </c>
      <c r="E675" s="26">
        <v>23</v>
      </c>
      <c r="F675" s="26">
        <v>12</v>
      </c>
      <c r="G675" s="27">
        <v>10</v>
      </c>
      <c r="H675" s="27">
        <v>2</v>
      </c>
      <c r="I675" s="27"/>
      <c r="J675" s="27"/>
      <c r="K675" s="27">
        <v>4</v>
      </c>
      <c r="L675" s="27"/>
    </row>
    <row r="676" spans="1:12" ht="12.95" customHeight="1" x14ac:dyDescent="0.2">
      <c r="A676" s="112" t="s">
        <v>1370</v>
      </c>
      <c r="B676" s="355" t="s">
        <v>1371</v>
      </c>
      <c r="C676" s="355"/>
      <c r="D676" s="26">
        <f t="shared" si="48"/>
        <v>3</v>
      </c>
      <c r="E676" s="26">
        <v>2</v>
      </c>
      <c r="F676" s="26">
        <v>1</v>
      </c>
      <c r="G676" s="27">
        <v>1</v>
      </c>
      <c r="H676" s="27"/>
      <c r="I676" s="27"/>
      <c r="J676" s="27"/>
      <c r="K676" s="27"/>
      <c r="L676" s="27"/>
    </row>
    <row r="677" spans="1:12" ht="12.95" customHeight="1" x14ac:dyDescent="0.2">
      <c r="A677" s="112" t="s">
        <v>1372</v>
      </c>
      <c r="B677" s="355" t="s">
        <v>1373</v>
      </c>
      <c r="C677" s="355"/>
      <c r="D677" s="26">
        <f t="shared" si="48"/>
        <v>45</v>
      </c>
      <c r="E677" s="26">
        <v>24</v>
      </c>
      <c r="F677" s="26">
        <v>17</v>
      </c>
      <c r="G677" s="27">
        <v>14</v>
      </c>
      <c r="H677" s="27">
        <v>2</v>
      </c>
      <c r="I677" s="27">
        <v>1</v>
      </c>
      <c r="J677" s="27"/>
      <c r="K677" s="27">
        <v>4</v>
      </c>
      <c r="L677" s="27"/>
    </row>
    <row r="678" spans="1:12" ht="12.95" customHeight="1" x14ac:dyDescent="0.2">
      <c r="A678" s="112" t="s">
        <v>1374</v>
      </c>
      <c r="B678" s="355" t="s">
        <v>1375</v>
      </c>
      <c r="C678" s="355"/>
      <c r="D678" s="26">
        <f t="shared" si="48"/>
        <v>60</v>
      </c>
      <c r="E678" s="26">
        <v>35</v>
      </c>
      <c r="F678" s="26">
        <v>20</v>
      </c>
      <c r="G678" s="27">
        <v>18</v>
      </c>
      <c r="H678" s="27"/>
      <c r="I678" s="27">
        <v>2</v>
      </c>
      <c r="J678" s="27"/>
      <c r="K678" s="27">
        <v>4</v>
      </c>
      <c r="L678" s="27">
        <v>1</v>
      </c>
    </row>
    <row r="679" spans="1:12" ht="12.95" customHeight="1" x14ac:dyDescent="0.2">
      <c r="A679" s="112" t="s">
        <v>1376</v>
      </c>
      <c r="B679" s="355" t="s">
        <v>1377</v>
      </c>
      <c r="C679" s="355"/>
      <c r="D679" s="26">
        <f t="shared" si="48"/>
        <v>61</v>
      </c>
      <c r="E679" s="26">
        <v>38</v>
      </c>
      <c r="F679" s="26">
        <v>18</v>
      </c>
      <c r="G679" s="27">
        <v>16</v>
      </c>
      <c r="H679" s="27">
        <v>2</v>
      </c>
      <c r="I679" s="27"/>
      <c r="J679" s="27"/>
      <c r="K679" s="27">
        <v>5</v>
      </c>
      <c r="L679" s="27"/>
    </row>
    <row r="680" spans="1:12" ht="12.95" customHeight="1" x14ac:dyDescent="0.2">
      <c r="A680" s="112" t="s">
        <v>1378</v>
      </c>
      <c r="B680" s="355" t="s">
        <v>1379</v>
      </c>
      <c r="C680" s="355"/>
      <c r="D680" s="26">
        <f t="shared" si="48"/>
        <v>20</v>
      </c>
      <c r="E680" s="26">
        <v>13</v>
      </c>
      <c r="F680" s="26">
        <v>4</v>
      </c>
      <c r="G680" s="27">
        <v>4</v>
      </c>
      <c r="H680" s="27"/>
      <c r="I680" s="27"/>
      <c r="J680" s="27"/>
      <c r="K680" s="27">
        <v>3</v>
      </c>
      <c r="L680" s="27"/>
    </row>
    <row r="681" spans="1:12" ht="12.95" customHeight="1" x14ac:dyDescent="0.2">
      <c r="A681" s="112" t="s">
        <v>1380</v>
      </c>
      <c r="B681" s="355" t="s">
        <v>1381</v>
      </c>
      <c r="C681" s="355"/>
      <c r="D681" s="26">
        <f t="shared" si="48"/>
        <v>10</v>
      </c>
      <c r="E681" s="26">
        <v>6</v>
      </c>
      <c r="F681" s="26">
        <v>3</v>
      </c>
      <c r="G681" s="27">
        <v>2</v>
      </c>
      <c r="H681" s="27">
        <v>1</v>
      </c>
      <c r="I681" s="27"/>
      <c r="J681" s="27"/>
      <c r="K681" s="27">
        <v>1</v>
      </c>
      <c r="L681" s="27"/>
    </row>
    <row r="682" spans="1:12" ht="12.95" customHeight="1" x14ac:dyDescent="0.2">
      <c r="A682" s="112" t="s">
        <v>1382</v>
      </c>
      <c r="B682" s="355" t="s">
        <v>1383</v>
      </c>
      <c r="C682" s="355"/>
      <c r="D682" s="26">
        <f t="shared" si="48"/>
        <v>553</v>
      </c>
      <c r="E682" s="26">
        <v>301</v>
      </c>
      <c r="F682" s="26">
        <v>194</v>
      </c>
      <c r="G682" s="27">
        <v>174</v>
      </c>
      <c r="H682" s="27">
        <v>17</v>
      </c>
      <c r="I682" s="27">
        <v>2</v>
      </c>
      <c r="J682" s="27">
        <v>1</v>
      </c>
      <c r="K682" s="27">
        <v>45</v>
      </c>
      <c r="L682" s="27">
        <v>13</v>
      </c>
    </row>
    <row r="683" spans="1:12" ht="12.95" customHeight="1" x14ac:dyDescent="0.2">
      <c r="A683" s="112" t="s">
        <v>1384</v>
      </c>
      <c r="B683" s="355" t="s">
        <v>1385</v>
      </c>
      <c r="C683" s="355"/>
      <c r="D683" s="26">
        <f t="shared" si="48"/>
        <v>21</v>
      </c>
      <c r="E683" s="26">
        <v>12</v>
      </c>
      <c r="F683" s="26">
        <v>6</v>
      </c>
      <c r="G683" s="27">
        <v>5</v>
      </c>
      <c r="H683" s="27">
        <v>1</v>
      </c>
      <c r="I683" s="27"/>
      <c r="J683" s="27"/>
      <c r="K683" s="27">
        <v>3</v>
      </c>
      <c r="L683" s="27"/>
    </row>
    <row r="684" spans="1:12" ht="12.95" customHeight="1" x14ac:dyDescent="0.2">
      <c r="A684" s="112" t="s">
        <v>1386</v>
      </c>
      <c r="B684" s="355" t="s">
        <v>1387</v>
      </c>
      <c r="C684" s="355"/>
      <c r="D684" s="26">
        <f t="shared" si="48"/>
        <v>31</v>
      </c>
      <c r="E684" s="26">
        <v>23</v>
      </c>
      <c r="F684" s="26">
        <v>5</v>
      </c>
      <c r="G684" s="27">
        <v>4</v>
      </c>
      <c r="H684" s="27">
        <v>1</v>
      </c>
      <c r="I684" s="27"/>
      <c r="J684" s="27"/>
      <c r="K684" s="27">
        <v>3</v>
      </c>
      <c r="L684" s="27"/>
    </row>
    <row r="685" spans="1:12" ht="12.95" customHeight="1" x14ac:dyDescent="0.2">
      <c r="A685" s="112" t="s">
        <v>1388</v>
      </c>
      <c r="B685" s="355" t="s">
        <v>1389</v>
      </c>
      <c r="C685" s="355"/>
      <c r="D685" s="26">
        <f t="shared" si="48"/>
        <v>24</v>
      </c>
      <c r="E685" s="26">
        <v>13</v>
      </c>
      <c r="F685" s="26">
        <v>10</v>
      </c>
      <c r="G685" s="27">
        <v>9</v>
      </c>
      <c r="H685" s="27">
        <v>1</v>
      </c>
      <c r="I685" s="27"/>
      <c r="J685" s="27"/>
      <c r="K685" s="27">
        <v>1</v>
      </c>
      <c r="L685" s="27"/>
    </row>
    <row r="686" spans="1:12" ht="12.95" customHeight="1" x14ac:dyDescent="0.2">
      <c r="A686" s="112" t="s">
        <v>1615</v>
      </c>
      <c r="B686" s="356" t="s">
        <v>54</v>
      </c>
      <c r="C686" s="356"/>
      <c r="D686" s="26">
        <f t="shared" si="48"/>
        <v>0</v>
      </c>
      <c r="E686" s="26"/>
      <c r="F686" s="26"/>
      <c r="G686" s="27"/>
      <c r="H686" s="27"/>
      <c r="I686" s="27"/>
      <c r="J686" s="27"/>
      <c r="K686" s="27"/>
      <c r="L686" s="27"/>
    </row>
    <row r="687" spans="1:12" ht="12.95" customHeight="1" x14ac:dyDescent="0.2">
      <c r="A687" s="112" t="s">
        <v>1615</v>
      </c>
      <c r="B687" s="356" t="s">
        <v>1</v>
      </c>
      <c r="C687" s="356"/>
      <c r="D687" s="26">
        <f t="shared" si="48"/>
        <v>1233</v>
      </c>
      <c r="E687" s="26">
        <f t="shared" ref="E687:L687" si="49">SUM(E665:E686)</f>
        <v>715</v>
      </c>
      <c r="F687" s="26">
        <f t="shared" si="49"/>
        <v>405</v>
      </c>
      <c r="G687" s="26">
        <f t="shared" si="49"/>
        <v>363</v>
      </c>
      <c r="H687" s="26">
        <f t="shared" si="49"/>
        <v>34</v>
      </c>
      <c r="I687" s="26">
        <f t="shared" si="49"/>
        <v>7</v>
      </c>
      <c r="J687" s="26">
        <f t="shared" si="49"/>
        <v>1</v>
      </c>
      <c r="K687" s="26">
        <f t="shared" si="49"/>
        <v>94</v>
      </c>
      <c r="L687" s="26">
        <f t="shared" si="49"/>
        <v>19</v>
      </c>
    </row>
    <row r="688" spans="1:12" ht="12.95" customHeight="1" x14ac:dyDescent="0.2">
      <c r="A688" s="113" t="s">
        <v>1615</v>
      </c>
      <c r="B688" s="358" t="s">
        <v>1390</v>
      </c>
      <c r="C688" s="358"/>
      <c r="D688" s="26"/>
      <c r="E688" s="26"/>
      <c r="F688" s="26"/>
      <c r="G688" s="26"/>
      <c r="H688" s="26"/>
      <c r="I688" s="26"/>
      <c r="J688" s="26"/>
      <c r="K688" s="26"/>
      <c r="L688" s="26"/>
    </row>
    <row r="689" spans="1:12" ht="12.95" customHeight="1" x14ac:dyDescent="0.2">
      <c r="A689" s="112" t="s">
        <v>1391</v>
      </c>
      <c r="B689" s="355" t="s">
        <v>1392</v>
      </c>
      <c r="C689" s="355"/>
      <c r="D689" s="26">
        <f t="shared" ref="D689:D713" si="50">SUM(E689,F689,K689,L689)</f>
        <v>13</v>
      </c>
      <c r="E689" s="26">
        <v>3</v>
      </c>
      <c r="F689" s="26">
        <v>6</v>
      </c>
      <c r="G689" s="27">
        <v>6</v>
      </c>
      <c r="H689" s="27"/>
      <c r="I689" s="27"/>
      <c r="J689" s="27"/>
      <c r="K689" s="27">
        <v>4</v>
      </c>
      <c r="L689" s="27"/>
    </row>
    <row r="690" spans="1:12" ht="12.95" customHeight="1" x14ac:dyDescent="0.2">
      <c r="A690" s="112" t="s">
        <v>1393</v>
      </c>
      <c r="B690" s="355" t="s">
        <v>1394</v>
      </c>
      <c r="C690" s="355"/>
      <c r="D690" s="26">
        <f t="shared" si="50"/>
        <v>8</v>
      </c>
      <c r="E690" s="26">
        <v>6</v>
      </c>
      <c r="F690" s="26"/>
      <c r="G690" s="27"/>
      <c r="H690" s="27"/>
      <c r="I690" s="27"/>
      <c r="J690" s="27"/>
      <c r="K690" s="27">
        <v>2</v>
      </c>
      <c r="L690" s="27"/>
    </row>
    <row r="691" spans="1:12" ht="12.95" customHeight="1" x14ac:dyDescent="0.2">
      <c r="A691" s="112" t="s">
        <v>1395</v>
      </c>
      <c r="B691" s="355" t="s">
        <v>1396</v>
      </c>
      <c r="C691" s="355"/>
      <c r="D691" s="26">
        <f t="shared" si="50"/>
        <v>12</v>
      </c>
      <c r="E691" s="26">
        <v>4</v>
      </c>
      <c r="F691" s="26">
        <v>7</v>
      </c>
      <c r="G691" s="27">
        <v>7</v>
      </c>
      <c r="H691" s="27"/>
      <c r="I691" s="27"/>
      <c r="J691" s="27"/>
      <c r="K691" s="27">
        <v>1</v>
      </c>
      <c r="L691" s="27"/>
    </row>
    <row r="692" spans="1:12" ht="12.95" customHeight="1" x14ac:dyDescent="0.2">
      <c r="A692" s="112" t="s">
        <v>1397</v>
      </c>
      <c r="B692" s="355" t="s">
        <v>1398</v>
      </c>
      <c r="C692" s="355"/>
      <c r="D692" s="26">
        <f t="shared" si="50"/>
        <v>17</v>
      </c>
      <c r="E692" s="26">
        <v>10</v>
      </c>
      <c r="F692" s="26">
        <v>6</v>
      </c>
      <c r="G692" s="27">
        <v>5</v>
      </c>
      <c r="H692" s="27">
        <v>1</v>
      </c>
      <c r="I692" s="27"/>
      <c r="J692" s="27"/>
      <c r="K692" s="27">
        <v>1</v>
      </c>
      <c r="L692" s="27"/>
    </row>
    <row r="693" spans="1:12" ht="12.95" customHeight="1" x14ac:dyDescent="0.2">
      <c r="A693" s="112" t="s">
        <v>1399</v>
      </c>
      <c r="B693" s="355" t="s">
        <v>1400</v>
      </c>
      <c r="C693" s="355"/>
      <c r="D693" s="26">
        <f t="shared" si="50"/>
        <v>9</v>
      </c>
      <c r="E693" s="26">
        <v>5</v>
      </c>
      <c r="F693" s="26">
        <v>2</v>
      </c>
      <c r="G693" s="27">
        <v>2</v>
      </c>
      <c r="H693" s="27"/>
      <c r="I693" s="27"/>
      <c r="J693" s="27"/>
      <c r="K693" s="27">
        <v>2</v>
      </c>
      <c r="L693" s="27"/>
    </row>
    <row r="694" spans="1:12" ht="12.95" customHeight="1" x14ac:dyDescent="0.2">
      <c r="A694" s="112" t="s">
        <v>1401</v>
      </c>
      <c r="B694" s="355" t="s">
        <v>1402</v>
      </c>
      <c r="C694" s="355"/>
      <c r="D694" s="26">
        <f t="shared" si="50"/>
        <v>19</v>
      </c>
      <c r="E694" s="26">
        <v>7</v>
      </c>
      <c r="F694" s="26">
        <v>7</v>
      </c>
      <c r="G694" s="27">
        <v>7</v>
      </c>
      <c r="H694" s="27"/>
      <c r="I694" s="27"/>
      <c r="J694" s="27"/>
      <c r="K694" s="27">
        <v>5</v>
      </c>
      <c r="L694" s="27"/>
    </row>
    <row r="695" spans="1:12" ht="12.95" customHeight="1" x14ac:dyDescent="0.2">
      <c r="A695" s="112" t="s">
        <v>1403</v>
      </c>
      <c r="B695" s="355" t="s">
        <v>1404</v>
      </c>
      <c r="C695" s="355"/>
      <c r="D695" s="26">
        <f t="shared" si="50"/>
        <v>0</v>
      </c>
      <c r="E695" s="26"/>
      <c r="F695" s="26"/>
      <c r="G695" s="27"/>
      <c r="H695" s="27"/>
      <c r="I695" s="27"/>
      <c r="J695" s="27"/>
      <c r="K695" s="27"/>
      <c r="L695" s="27"/>
    </row>
    <row r="696" spans="1:12" ht="12.95" customHeight="1" x14ac:dyDescent="0.2">
      <c r="A696" s="112" t="s">
        <v>1405</v>
      </c>
      <c r="B696" s="355" t="s">
        <v>1406</v>
      </c>
      <c r="C696" s="355"/>
      <c r="D696" s="26">
        <f t="shared" si="50"/>
        <v>9</v>
      </c>
      <c r="E696" s="26">
        <v>4</v>
      </c>
      <c r="F696" s="26">
        <v>4</v>
      </c>
      <c r="G696" s="27">
        <v>4</v>
      </c>
      <c r="H696" s="27"/>
      <c r="I696" s="27"/>
      <c r="J696" s="27"/>
      <c r="K696" s="27">
        <v>1</v>
      </c>
      <c r="L696" s="27"/>
    </row>
    <row r="697" spans="1:12" ht="12.95" customHeight="1" x14ac:dyDescent="0.2">
      <c r="A697" s="112" t="s">
        <v>1407</v>
      </c>
      <c r="B697" s="355" t="s">
        <v>1408</v>
      </c>
      <c r="C697" s="355"/>
      <c r="D697" s="26">
        <f t="shared" si="50"/>
        <v>6</v>
      </c>
      <c r="E697" s="26">
        <v>3</v>
      </c>
      <c r="F697" s="26">
        <v>3</v>
      </c>
      <c r="G697" s="27">
        <v>3</v>
      </c>
      <c r="H697" s="27"/>
      <c r="I697" s="27"/>
      <c r="J697" s="27"/>
      <c r="K697" s="27"/>
      <c r="L697" s="27"/>
    </row>
    <row r="698" spans="1:12" ht="12.95" customHeight="1" x14ac:dyDescent="0.2">
      <c r="A698" s="112" t="s">
        <v>1409</v>
      </c>
      <c r="B698" s="355" t="s">
        <v>1410</v>
      </c>
      <c r="C698" s="355"/>
      <c r="D698" s="26">
        <f t="shared" si="50"/>
        <v>10</v>
      </c>
      <c r="E698" s="26">
        <v>3</v>
      </c>
      <c r="F698" s="26">
        <v>7</v>
      </c>
      <c r="G698" s="27">
        <v>7</v>
      </c>
      <c r="H698" s="27"/>
      <c r="I698" s="27"/>
      <c r="J698" s="27"/>
      <c r="K698" s="27"/>
      <c r="L698" s="27"/>
    </row>
    <row r="699" spans="1:12" ht="12.95" customHeight="1" x14ac:dyDescent="0.2">
      <c r="A699" s="112" t="s">
        <v>1411</v>
      </c>
      <c r="B699" s="355" t="s">
        <v>1412</v>
      </c>
      <c r="C699" s="355"/>
      <c r="D699" s="26">
        <f t="shared" si="50"/>
        <v>8</v>
      </c>
      <c r="E699" s="26">
        <v>4</v>
      </c>
      <c r="F699" s="26">
        <v>3</v>
      </c>
      <c r="G699" s="27">
        <v>3</v>
      </c>
      <c r="H699" s="27"/>
      <c r="I699" s="27"/>
      <c r="J699" s="27"/>
      <c r="K699" s="27">
        <v>1</v>
      </c>
      <c r="L699" s="27"/>
    </row>
    <row r="700" spans="1:12" ht="12.95" customHeight="1" x14ac:dyDescent="0.2">
      <c r="A700" s="112" t="s">
        <v>1413</v>
      </c>
      <c r="B700" s="355" t="s">
        <v>1414</v>
      </c>
      <c r="C700" s="355"/>
      <c r="D700" s="26">
        <f t="shared" si="50"/>
        <v>17</v>
      </c>
      <c r="E700" s="26">
        <v>12</v>
      </c>
      <c r="F700" s="26">
        <v>4</v>
      </c>
      <c r="G700" s="27">
        <v>4</v>
      </c>
      <c r="H700" s="27"/>
      <c r="I700" s="27"/>
      <c r="J700" s="27"/>
      <c r="K700" s="27">
        <v>1</v>
      </c>
      <c r="L700" s="27"/>
    </row>
    <row r="701" spans="1:12" ht="12.95" customHeight="1" x14ac:dyDescent="0.2">
      <c r="A701" s="112" t="s">
        <v>1415</v>
      </c>
      <c r="B701" s="355" t="s">
        <v>1416</v>
      </c>
      <c r="C701" s="355"/>
      <c r="D701" s="26">
        <f t="shared" si="50"/>
        <v>12</v>
      </c>
      <c r="E701" s="26">
        <v>10</v>
      </c>
      <c r="F701" s="26">
        <v>2</v>
      </c>
      <c r="G701" s="27">
        <v>1</v>
      </c>
      <c r="H701" s="27">
        <v>1</v>
      </c>
      <c r="I701" s="27"/>
      <c r="J701" s="27"/>
      <c r="K701" s="27"/>
      <c r="L701" s="27"/>
    </row>
    <row r="702" spans="1:12" ht="12.95" customHeight="1" x14ac:dyDescent="0.2">
      <c r="A702" s="112" t="s">
        <v>1417</v>
      </c>
      <c r="B702" s="355" t="s">
        <v>1418</v>
      </c>
      <c r="C702" s="355"/>
      <c r="D702" s="26">
        <f t="shared" si="50"/>
        <v>73</v>
      </c>
      <c r="E702" s="26">
        <v>38</v>
      </c>
      <c r="F702" s="26">
        <v>16</v>
      </c>
      <c r="G702" s="27">
        <v>16</v>
      </c>
      <c r="H702" s="27"/>
      <c r="I702" s="27"/>
      <c r="J702" s="27"/>
      <c r="K702" s="27">
        <v>18</v>
      </c>
      <c r="L702" s="27">
        <v>1</v>
      </c>
    </row>
    <row r="703" spans="1:12" ht="12.95" customHeight="1" x14ac:dyDescent="0.2">
      <c r="A703" s="112" t="s">
        <v>1419</v>
      </c>
      <c r="B703" s="355" t="s">
        <v>1420</v>
      </c>
      <c r="C703" s="355"/>
      <c r="D703" s="26">
        <f t="shared" si="50"/>
        <v>36</v>
      </c>
      <c r="E703" s="26">
        <v>16</v>
      </c>
      <c r="F703" s="26">
        <v>8</v>
      </c>
      <c r="G703" s="27">
        <v>8</v>
      </c>
      <c r="H703" s="27"/>
      <c r="I703" s="27"/>
      <c r="J703" s="27"/>
      <c r="K703" s="27">
        <v>11</v>
      </c>
      <c r="L703" s="27">
        <v>1</v>
      </c>
    </row>
    <row r="704" spans="1:12" ht="12.95" customHeight="1" x14ac:dyDescent="0.2">
      <c r="A704" s="112" t="s">
        <v>1421</v>
      </c>
      <c r="B704" s="355" t="s">
        <v>1422</v>
      </c>
      <c r="C704" s="355"/>
      <c r="D704" s="26">
        <f t="shared" si="50"/>
        <v>98</v>
      </c>
      <c r="E704" s="26">
        <v>55</v>
      </c>
      <c r="F704" s="26">
        <v>30</v>
      </c>
      <c r="G704" s="27">
        <v>29</v>
      </c>
      <c r="H704" s="27">
        <v>1</v>
      </c>
      <c r="I704" s="27"/>
      <c r="J704" s="27"/>
      <c r="K704" s="27">
        <v>12</v>
      </c>
      <c r="L704" s="27">
        <v>1</v>
      </c>
    </row>
    <row r="705" spans="1:12" ht="12.95" customHeight="1" x14ac:dyDescent="0.2">
      <c r="A705" s="112" t="s">
        <v>1423</v>
      </c>
      <c r="B705" s="355" t="s">
        <v>1424</v>
      </c>
      <c r="C705" s="355"/>
      <c r="D705" s="26">
        <f t="shared" si="50"/>
        <v>16</v>
      </c>
      <c r="E705" s="26">
        <v>11</v>
      </c>
      <c r="F705" s="26">
        <v>5</v>
      </c>
      <c r="G705" s="27">
        <v>5</v>
      </c>
      <c r="H705" s="27"/>
      <c r="I705" s="27"/>
      <c r="J705" s="27"/>
      <c r="K705" s="27"/>
      <c r="L705" s="27"/>
    </row>
    <row r="706" spans="1:12" ht="12.95" customHeight="1" x14ac:dyDescent="0.2">
      <c r="A706" s="112" t="s">
        <v>1425</v>
      </c>
      <c r="B706" s="355" t="s">
        <v>1426</v>
      </c>
      <c r="C706" s="355"/>
      <c r="D706" s="26">
        <f t="shared" si="50"/>
        <v>59</v>
      </c>
      <c r="E706" s="26">
        <v>24</v>
      </c>
      <c r="F706" s="26">
        <v>25</v>
      </c>
      <c r="G706" s="27">
        <v>24</v>
      </c>
      <c r="H706" s="27">
        <v>1</v>
      </c>
      <c r="I706" s="27"/>
      <c r="J706" s="27"/>
      <c r="K706" s="27">
        <v>9</v>
      </c>
      <c r="L706" s="27">
        <v>1</v>
      </c>
    </row>
    <row r="707" spans="1:12" ht="12.95" customHeight="1" x14ac:dyDescent="0.2">
      <c r="A707" s="112" t="s">
        <v>1427</v>
      </c>
      <c r="B707" s="355" t="s">
        <v>1428</v>
      </c>
      <c r="C707" s="355"/>
      <c r="D707" s="26">
        <f t="shared" si="50"/>
        <v>8</v>
      </c>
      <c r="E707" s="26">
        <v>3</v>
      </c>
      <c r="F707" s="26">
        <v>3</v>
      </c>
      <c r="G707" s="27">
        <v>3</v>
      </c>
      <c r="H707" s="27"/>
      <c r="I707" s="27"/>
      <c r="J707" s="27"/>
      <c r="K707" s="27">
        <v>2</v>
      </c>
      <c r="L707" s="27"/>
    </row>
    <row r="708" spans="1:12" ht="12.95" customHeight="1" x14ac:dyDescent="0.2">
      <c r="A708" s="112" t="s">
        <v>1429</v>
      </c>
      <c r="B708" s="355" t="s">
        <v>1430</v>
      </c>
      <c r="C708" s="355"/>
      <c r="D708" s="26">
        <f t="shared" si="50"/>
        <v>36</v>
      </c>
      <c r="E708" s="26">
        <v>20</v>
      </c>
      <c r="F708" s="26">
        <v>11</v>
      </c>
      <c r="G708" s="27">
        <v>10</v>
      </c>
      <c r="H708" s="27">
        <v>1</v>
      </c>
      <c r="I708" s="27"/>
      <c r="J708" s="27"/>
      <c r="K708" s="27">
        <v>5</v>
      </c>
      <c r="L708" s="27"/>
    </row>
    <row r="709" spans="1:12" ht="12.95" customHeight="1" x14ac:dyDescent="0.2">
      <c r="A709" s="112" t="s">
        <v>1431</v>
      </c>
      <c r="B709" s="355" t="s">
        <v>1432</v>
      </c>
      <c r="C709" s="355"/>
      <c r="D709" s="26">
        <f t="shared" si="50"/>
        <v>10</v>
      </c>
      <c r="E709" s="26">
        <v>8</v>
      </c>
      <c r="F709" s="26">
        <v>1</v>
      </c>
      <c r="G709" s="27">
        <v>1</v>
      </c>
      <c r="H709" s="27"/>
      <c r="I709" s="27"/>
      <c r="J709" s="27"/>
      <c r="K709" s="27">
        <v>1</v>
      </c>
      <c r="L709" s="27"/>
    </row>
    <row r="710" spans="1:12" ht="12.95" customHeight="1" x14ac:dyDescent="0.2">
      <c r="A710" s="112" t="s">
        <v>1433</v>
      </c>
      <c r="B710" s="355" t="s">
        <v>1434</v>
      </c>
      <c r="C710" s="355"/>
      <c r="D710" s="26">
        <f t="shared" si="50"/>
        <v>12</v>
      </c>
      <c r="E710" s="26">
        <v>5</v>
      </c>
      <c r="F710" s="26">
        <v>5</v>
      </c>
      <c r="G710" s="27">
        <v>5</v>
      </c>
      <c r="H710" s="27"/>
      <c r="I710" s="27"/>
      <c r="J710" s="27"/>
      <c r="K710" s="27">
        <v>2</v>
      </c>
      <c r="L710" s="27"/>
    </row>
    <row r="711" spans="1:12" ht="12.95" customHeight="1" x14ac:dyDescent="0.2">
      <c r="A711" s="112" t="s">
        <v>1435</v>
      </c>
      <c r="B711" s="355" t="s">
        <v>1436</v>
      </c>
      <c r="C711" s="355"/>
      <c r="D711" s="26">
        <f t="shared" si="50"/>
        <v>19</v>
      </c>
      <c r="E711" s="26">
        <v>14</v>
      </c>
      <c r="F711" s="26">
        <v>3</v>
      </c>
      <c r="G711" s="27">
        <v>2</v>
      </c>
      <c r="H711" s="27"/>
      <c r="I711" s="27"/>
      <c r="J711" s="27">
        <v>1</v>
      </c>
      <c r="K711" s="27">
        <v>1</v>
      </c>
      <c r="L711" s="27">
        <v>1</v>
      </c>
    </row>
    <row r="712" spans="1:12" ht="12.95" customHeight="1" x14ac:dyDescent="0.2">
      <c r="A712" s="112" t="s">
        <v>1615</v>
      </c>
      <c r="B712" s="356" t="s">
        <v>54</v>
      </c>
      <c r="C712" s="356"/>
      <c r="D712" s="26">
        <f t="shared" si="50"/>
        <v>1</v>
      </c>
      <c r="E712" s="26"/>
      <c r="F712" s="26">
        <v>1</v>
      </c>
      <c r="G712" s="27">
        <v>1</v>
      </c>
      <c r="H712" s="27"/>
      <c r="I712" s="27"/>
      <c r="J712" s="27"/>
      <c r="K712" s="27"/>
      <c r="L712" s="27"/>
    </row>
    <row r="713" spans="1:12" ht="12.95" customHeight="1" x14ac:dyDescent="0.2">
      <c r="A713" s="112" t="s">
        <v>1615</v>
      </c>
      <c r="B713" s="356" t="s">
        <v>1</v>
      </c>
      <c r="C713" s="356"/>
      <c r="D713" s="26">
        <f t="shared" si="50"/>
        <v>508</v>
      </c>
      <c r="E713" s="26">
        <f t="shared" ref="E713:L713" si="51">SUM(E689:E712)</f>
        <v>265</v>
      </c>
      <c r="F713" s="26">
        <f t="shared" si="51"/>
        <v>159</v>
      </c>
      <c r="G713" s="26">
        <f t="shared" si="51"/>
        <v>153</v>
      </c>
      <c r="H713" s="26">
        <f t="shared" si="51"/>
        <v>5</v>
      </c>
      <c r="I713" s="26">
        <f t="shared" si="51"/>
        <v>0</v>
      </c>
      <c r="J713" s="26">
        <f t="shared" si="51"/>
        <v>1</v>
      </c>
      <c r="K713" s="26">
        <f t="shared" si="51"/>
        <v>79</v>
      </c>
      <c r="L713" s="26">
        <f t="shared" si="51"/>
        <v>5</v>
      </c>
    </row>
    <row r="714" spans="1:12" ht="12.95" customHeight="1" x14ac:dyDescent="0.2">
      <c r="A714" s="113" t="s">
        <v>1615</v>
      </c>
      <c r="B714" s="358" t="s">
        <v>1437</v>
      </c>
      <c r="C714" s="358"/>
      <c r="D714" s="26"/>
      <c r="E714" s="26"/>
      <c r="F714" s="26"/>
      <c r="G714" s="26"/>
      <c r="H714" s="26"/>
      <c r="I714" s="26"/>
      <c r="J714" s="26"/>
      <c r="K714" s="26"/>
      <c r="L714" s="26"/>
    </row>
    <row r="715" spans="1:12" ht="12.95" customHeight="1" x14ac:dyDescent="0.2">
      <c r="A715" s="112" t="s">
        <v>1438</v>
      </c>
      <c r="B715" s="355" t="s">
        <v>1439</v>
      </c>
      <c r="C715" s="355"/>
      <c r="D715" s="26">
        <f t="shared" ref="D715:D731" si="52">SUM(E715,F715,K715,L715)</f>
        <v>56</v>
      </c>
      <c r="E715" s="26">
        <v>24</v>
      </c>
      <c r="F715" s="26">
        <v>25</v>
      </c>
      <c r="G715" s="27">
        <v>25</v>
      </c>
      <c r="H715" s="27"/>
      <c r="I715" s="27"/>
      <c r="J715" s="27"/>
      <c r="K715" s="27">
        <v>5</v>
      </c>
      <c r="L715" s="27">
        <v>2</v>
      </c>
    </row>
    <row r="716" spans="1:12" ht="12.95" customHeight="1" x14ac:dyDescent="0.2">
      <c r="A716" s="112" t="s">
        <v>1440</v>
      </c>
      <c r="B716" s="355" t="s">
        <v>1441</v>
      </c>
      <c r="C716" s="355"/>
      <c r="D716" s="26">
        <f t="shared" si="52"/>
        <v>22</v>
      </c>
      <c r="E716" s="26">
        <v>11</v>
      </c>
      <c r="F716" s="26">
        <v>7</v>
      </c>
      <c r="G716" s="27">
        <v>6</v>
      </c>
      <c r="H716" s="27"/>
      <c r="I716" s="27">
        <v>1</v>
      </c>
      <c r="J716" s="27"/>
      <c r="K716" s="27">
        <v>4</v>
      </c>
      <c r="L716" s="27"/>
    </row>
    <row r="717" spans="1:12" ht="12.95" customHeight="1" x14ac:dyDescent="0.2">
      <c r="A717" s="112" t="s">
        <v>1442</v>
      </c>
      <c r="B717" s="355" t="s">
        <v>1443</v>
      </c>
      <c r="C717" s="355"/>
      <c r="D717" s="26">
        <f t="shared" si="52"/>
        <v>67</v>
      </c>
      <c r="E717" s="26">
        <v>24</v>
      </c>
      <c r="F717" s="26">
        <v>34</v>
      </c>
      <c r="G717" s="27">
        <v>34</v>
      </c>
      <c r="H717" s="27"/>
      <c r="I717" s="27"/>
      <c r="J717" s="27"/>
      <c r="K717" s="27">
        <v>7</v>
      </c>
      <c r="L717" s="27">
        <v>2</v>
      </c>
    </row>
    <row r="718" spans="1:12" ht="12.95" customHeight="1" x14ac:dyDescent="0.2">
      <c r="A718" s="112" t="s">
        <v>1444</v>
      </c>
      <c r="B718" s="355" t="s">
        <v>1445</v>
      </c>
      <c r="C718" s="355"/>
      <c r="D718" s="26">
        <f t="shared" si="52"/>
        <v>29</v>
      </c>
      <c r="E718" s="26">
        <v>14</v>
      </c>
      <c r="F718" s="26">
        <v>13</v>
      </c>
      <c r="G718" s="27">
        <v>13</v>
      </c>
      <c r="H718" s="27"/>
      <c r="I718" s="27"/>
      <c r="J718" s="27"/>
      <c r="K718" s="27">
        <v>2</v>
      </c>
      <c r="L718" s="27"/>
    </row>
    <row r="719" spans="1:12" ht="12.95" customHeight="1" x14ac:dyDescent="0.2">
      <c r="A719" s="112" t="s">
        <v>1446</v>
      </c>
      <c r="B719" s="355" t="s">
        <v>1447</v>
      </c>
      <c r="C719" s="355"/>
      <c r="D719" s="26">
        <f t="shared" si="52"/>
        <v>27</v>
      </c>
      <c r="E719" s="26">
        <v>15</v>
      </c>
      <c r="F719" s="26">
        <v>10</v>
      </c>
      <c r="G719" s="27">
        <v>10</v>
      </c>
      <c r="H719" s="27"/>
      <c r="I719" s="27"/>
      <c r="J719" s="27"/>
      <c r="K719" s="27">
        <v>1</v>
      </c>
      <c r="L719" s="27">
        <v>1</v>
      </c>
    </row>
    <row r="720" spans="1:12" ht="12.95" customHeight="1" x14ac:dyDescent="0.2">
      <c r="A720" s="112" t="s">
        <v>1448</v>
      </c>
      <c r="B720" s="355" t="s">
        <v>1449</v>
      </c>
      <c r="C720" s="355"/>
      <c r="D720" s="26">
        <f t="shared" si="52"/>
        <v>49</v>
      </c>
      <c r="E720" s="26">
        <v>19</v>
      </c>
      <c r="F720" s="26">
        <v>20</v>
      </c>
      <c r="G720" s="27">
        <v>20</v>
      </c>
      <c r="H720" s="27"/>
      <c r="I720" s="27"/>
      <c r="J720" s="27"/>
      <c r="K720" s="27">
        <v>8</v>
      </c>
      <c r="L720" s="27">
        <v>2</v>
      </c>
    </row>
    <row r="721" spans="1:12" ht="12.95" customHeight="1" x14ac:dyDescent="0.2">
      <c r="A721" s="112" t="s">
        <v>1450</v>
      </c>
      <c r="B721" s="355" t="s">
        <v>1451</v>
      </c>
      <c r="C721" s="355"/>
      <c r="D721" s="26">
        <f t="shared" si="52"/>
        <v>3</v>
      </c>
      <c r="E721" s="26">
        <v>2</v>
      </c>
      <c r="F721" s="26">
        <v>1</v>
      </c>
      <c r="G721" s="27">
        <v>1</v>
      </c>
      <c r="H721" s="27"/>
      <c r="I721" s="27"/>
      <c r="J721" s="27"/>
      <c r="K721" s="27"/>
      <c r="L721" s="27"/>
    </row>
    <row r="722" spans="1:12" ht="12.95" customHeight="1" x14ac:dyDescent="0.2">
      <c r="A722" s="112" t="s">
        <v>1452</v>
      </c>
      <c r="B722" s="355" t="s">
        <v>1453</v>
      </c>
      <c r="C722" s="355"/>
      <c r="D722" s="26">
        <f t="shared" si="52"/>
        <v>28</v>
      </c>
      <c r="E722" s="26">
        <v>12</v>
      </c>
      <c r="F722" s="26">
        <v>13</v>
      </c>
      <c r="G722" s="27">
        <v>12</v>
      </c>
      <c r="H722" s="27">
        <v>1</v>
      </c>
      <c r="I722" s="27"/>
      <c r="J722" s="27"/>
      <c r="K722" s="27">
        <v>2</v>
      </c>
      <c r="L722" s="27">
        <v>1</v>
      </c>
    </row>
    <row r="723" spans="1:12" ht="12.95" customHeight="1" x14ac:dyDescent="0.2">
      <c r="A723" s="112" t="s">
        <v>1454</v>
      </c>
      <c r="B723" s="355" t="s">
        <v>1455</v>
      </c>
      <c r="C723" s="355"/>
      <c r="D723" s="26">
        <f t="shared" si="52"/>
        <v>147</v>
      </c>
      <c r="E723" s="26">
        <v>56</v>
      </c>
      <c r="F723" s="26">
        <v>61</v>
      </c>
      <c r="G723" s="27">
        <v>61</v>
      </c>
      <c r="H723" s="27"/>
      <c r="I723" s="27"/>
      <c r="J723" s="27"/>
      <c r="K723" s="27">
        <v>26</v>
      </c>
      <c r="L723" s="27">
        <v>4</v>
      </c>
    </row>
    <row r="724" spans="1:12" ht="12.95" customHeight="1" x14ac:dyDescent="0.2">
      <c r="A724" s="112" t="s">
        <v>1456</v>
      </c>
      <c r="B724" s="355" t="s">
        <v>1457</v>
      </c>
      <c r="C724" s="355"/>
      <c r="D724" s="26">
        <f t="shared" si="52"/>
        <v>8</v>
      </c>
      <c r="E724" s="26">
        <v>2</v>
      </c>
      <c r="F724" s="26">
        <v>4</v>
      </c>
      <c r="G724" s="27">
        <v>4</v>
      </c>
      <c r="H724" s="27"/>
      <c r="I724" s="27"/>
      <c r="J724" s="27"/>
      <c r="K724" s="27">
        <v>2</v>
      </c>
      <c r="L724" s="27"/>
    </row>
    <row r="725" spans="1:12" ht="12.95" customHeight="1" x14ac:dyDescent="0.2">
      <c r="A725" s="112" t="s">
        <v>1458</v>
      </c>
      <c r="B725" s="355" t="s">
        <v>1459</v>
      </c>
      <c r="C725" s="355"/>
      <c r="D725" s="26">
        <f t="shared" si="52"/>
        <v>36</v>
      </c>
      <c r="E725" s="26">
        <v>16</v>
      </c>
      <c r="F725" s="26">
        <v>13</v>
      </c>
      <c r="G725" s="27">
        <v>13</v>
      </c>
      <c r="H725" s="27"/>
      <c r="I725" s="27"/>
      <c r="J725" s="27"/>
      <c r="K725" s="27">
        <v>7</v>
      </c>
      <c r="L725" s="27"/>
    </row>
    <row r="726" spans="1:12" ht="12.95" customHeight="1" x14ac:dyDescent="0.2">
      <c r="A726" s="112" t="s">
        <v>1460</v>
      </c>
      <c r="B726" s="355" t="s">
        <v>1461</v>
      </c>
      <c r="C726" s="355"/>
      <c r="D726" s="26">
        <f t="shared" si="52"/>
        <v>15</v>
      </c>
      <c r="E726" s="26">
        <v>10</v>
      </c>
      <c r="F726" s="26">
        <v>2</v>
      </c>
      <c r="G726" s="27">
        <v>2</v>
      </c>
      <c r="H726" s="27"/>
      <c r="I726" s="27"/>
      <c r="J726" s="27"/>
      <c r="K726" s="27">
        <v>2</v>
      </c>
      <c r="L726" s="27">
        <v>1</v>
      </c>
    </row>
    <row r="727" spans="1:12" ht="12.95" customHeight="1" x14ac:dyDescent="0.2">
      <c r="A727" s="112" t="s">
        <v>1462</v>
      </c>
      <c r="B727" s="355" t="s">
        <v>1463</v>
      </c>
      <c r="C727" s="355"/>
      <c r="D727" s="26">
        <f t="shared" si="52"/>
        <v>27</v>
      </c>
      <c r="E727" s="26">
        <v>14</v>
      </c>
      <c r="F727" s="26">
        <v>9</v>
      </c>
      <c r="G727" s="27">
        <v>8</v>
      </c>
      <c r="H727" s="27"/>
      <c r="I727" s="27">
        <v>1</v>
      </c>
      <c r="J727" s="27"/>
      <c r="K727" s="27">
        <v>3</v>
      </c>
      <c r="L727" s="27">
        <v>1</v>
      </c>
    </row>
    <row r="728" spans="1:12" ht="12.95" customHeight="1" x14ac:dyDescent="0.2">
      <c r="A728" s="112" t="s">
        <v>1464</v>
      </c>
      <c r="B728" s="355" t="s">
        <v>1465</v>
      </c>
      <c r="C728" s="355"/>
      <c r="D728" s="26">
        <f t="shared" si="52"/>
        <v>39</v>
      </c>
      <c r="E728" s="26">
        <v>17</v>
      </c>
      <c r="F728" s="26">
        <v>17</v>
      </c>
      <c r="G728" s="27">
        <v>17</v>
      </c>
      <c r="H728" s="27"/>
      <c r="I728" s="27"/>
      <c r="J728" s="27"/>
      <c r="K728" s="27">
        <v>4</v>
      </c>
      <c r="L728" s="27">
        <v>1</v>
      </c>
    </row>
    <row r="729" spans="1:12" ht="12.95" customHeight="1" x14ac:dyDescent="0.2">
      <c r="A729" s="112" t="s">
        <v>1466</v>
      </c>
      <c r="B729" s="355" t="s">
        <v>1467</v>
      </c>
      <c r="C729" s="355"/>
      <c r="D729" s="26">
        <f t="shared" si="52"/>
        <v>176</v>
      </c>
      <c r="E729" s="26">
        <v>80</v>
      </c>
      <c r="F729" s="26">
        <v>67</v>
      </c>
      <c r="G729" s="27">
        <v>66</v>
      </c>
      <c r="H729" s="27">
        <v>1</v>
      </c>
      <c r="I729" s="27"/>
      <c r="J729" s="27"/>
      <c r="K729" s="27">
        <v>22</v>
      </c>
      <c r="L729" s="27">
        <v>7</v>
      </c>
    </row>
    <row r="730" spans="1:12" ht="12.95" customHeight="1" x14ac:dyDescent="0.2">
      <c r="A730" s="112" t="s">
        <v>1615</v>
      </c>
      <c r="B730" s="356" t="s">
        <v>54</v>
      </c>
      <c r="C730" s="356"/>
      <c r="D730" s="26">
        <f t="shared" si="52"/>
        <v>0</v>
      </c>
      <c r="E730" s="26"/>
      <c r="F730" s="26"/>
      <c r="G730" s="27"/>
      <c r="H730" s="27"/>
      <c r="I730" s="27"/>
      <c r="J730" s="27"/>
      <c r="K730" s="27"/>
      <c r="L730" s="27"/>
    </row>
    <row r="731" spans="1:12" ht="12.95" customHeight="1" x14ac:dyDescent="0.2">
      <c r="A731" s="112" t="s">
        <v>1615</v>
      </c>
      <c r="B731" s="356" t="s">
        <v>1</v>
      </c>
      <c r="C731" s="356"/>
      <c r="D731" s="26">
        <f t="shared" si="52"/>
        <v>729</v>
      </c>
      <c r="E731" s="26">
        <f t="shared" ref="E731:L731" si="53">SUM(E715:E730)</f>
        <v>316</v>
      </c>
      <c r="F731" s="26">
        <f t="shared" si="53"/>
        <v>296</v>
      </c>
      <c r="G731" s="26">
        <f t="shared" si="53"/>
        <v>292</v>
      </c>
      <c r="H731" s="26">
        <f t="shared" si="53"/>
        <v>2</v>
      </c>
      <c r="I731" s="26">
        <f t="shared" si="53"/>
        <v>2</v>
      </c>
      <c r="J731" s="26">
        <f t="shared" si="53"/>
        <v>0</v>
      </c>
      <c r="K731" s="26">
        <f t="shared" si="53"/>
        <v>95</v>
      </c>
      <c r="L731" s="26">
        <f t="shared" si="53"/>
        <v>22</v>
      </c>
    </row>
    <row r="732" spans="1:12" ht="12.95" customHeight="1" x14ac:dyDescent="0.2">
      <c r="A732" s="113" t="s">
        <v>1615</v>
      </c>
      <c r="B732" s="358" t="s">
        <v>1468</v>
      </c>
      <c r="C732" s="358"/>
      <c r="D732" s="26"/>
      <c r="E732" s="26"/>
      <c r="F732" s="26"/>
      <c r="G732" s="26"/>
      <c r="H732" s="26"/>
      <c r="I732" s="26"/>
      <c r="J732" s="26"/>
      <c r="K732" s="26"/>
      <c r="L732" s="26"/>
    </row>
    <row r="733" spans="1:12" ht="12.95" customHeight="1" x14ac:dyDescent="0.2">
      <c r="A733" s="112" t="s">
        <v>1469</v>
      </c>
      <c r="B733" s="355" t="s">
        <v>1470</v>
      </c>
      <c r="C733" s="355"/>
      <c r="D733" s="26">
        <f t="shared" ref="D733:D758" si="54">SUM(E733,F733,K733,L733)</f>
        <v>33</v>
      </c>
      <c r="E733" s="26">
        <v>20</v>
      </c>
      <c r="F733" s="26">
        <v>7</v>
      </c>
      <c r="G733" s="27">
        <v>6</v>
      </c>
      <c r="H733" s="27"/>
      <c r="I733" s="27">
        <v>1</v>
      </c>
      <c r="J733" s="27"/>
      <c r="K733" s="27">
        <v>6</v>
      </c>
      <c r="L733" s="27"/>
    </row>
    <row r="734" spans="1:12" ht="12.95" customHeight="1" x14ac:dyDescent="0.2">
      <c r="A734" s="112" t="s">
        <v>1471</v>
      </c>
      <c r="B734" s="355" t="s">
        <v>1472</v>
      </c>
      <c r="C734" s="355"/>
      <c r="D734" s="26">
        <f t="shared" si="54"/>
        <v>21</v>
      </c>
      <c r="E734" s="26">
        <v>15</v>
      </c>
      <c r="F734" s="26">
        <v>4</v>
      </c>
      <c r="G734" s="27">
        <v>4</v>
      </c>
      <c r="H734" s="27"/>
      <c r="I734" s="27"/>
      <c r="J734" s="27"/>
      <c r="K734" s="27">
        <v>2</v>
      </c>
      <c r="L734" s="27"/>
    </row>
    <row r="735" spans="1:12" ht="12.95" customHeight="1" x14ac:dyDescent="0.2">
      <c r="A735" s="112" t="s">
        <v>1473</v>
      </c>
      <c r="B735" s="355" t="s">
        <v>1474</v>
      </c>
      <c r="C735" s="355"/>
      <c r="D735" s="26">
        <f t="shared" si="54"/>
        <v>12</v>
      </c>
      <c r="E735" s="26">
        <v>11</v>
      </c>
      <c r="F735" s="26"/>
      <c r="G735" s="27"/>
      <c r="H735" s="27"/>
      <c r="I735" s="27"/>
      <c r="J735" s="27"/>
      <c r="K735" s="27">
        <v>1</v>
      </c>
      <c r="L735" s="27"/>
    </row>
    <row r="736" spans="1:12" ht="12.95" customHeight="1" x14ac:dyDescent="0.2">
      <c r="A736" s="112" t="s">
        <v>1475</v>
      </c>
      <c r="B736" s="355" t="s">
        <v>1476</v>
      </c>
      <c r="C736" s="355"/>
      <c r="D736" s="26">
        <f t="shared" si="54"/>
        <v>11</v>
      </c>
      <c r="E736" s="26">
        <v>6</v>
      </c>
      <c r="F736" s="26">
        <v>3</v>
      </c>
      <c r="G736" s="27">
        <v>2</v>
      </c>
      <c r="H736" s="27">
        <v>1</v>
      </c>
      <c r="I736" s="27"/>
      <c r="J736" s="27"/>
      <c r="K736" s="27">
        <v>1</v>
      </c>
      <c r="L736" s="27">
        <v>1</v>
      </c>
    </row>
    <row r="737" spans="1:12" ht="12.95" customHeight="1" x14ac:dyDescent="0.2">
      <c r="A737" s="112" t="s">
        <v>1477</v>
      </c>
      <c r="B737" s="355" t="s">
        <v>1478</v>
      </c>
      <c r="C737" s="355"/>
      <c r="D737" s="26">
        <f t="shared" si="54"/>
        <v>16</v>
      </c>
      <c r="E737" s="26">
        <v>6</v>
      </c>
      <c r="F737" s="26">
        <v>8</v>
      </c>
      <c r="G737" s="27">
        <v>7</v>
      </c>
      <c r="H737" s="27">
        <v>1</v>
      </c>
      <c r="I737" s="27"/>
      <c r="J737" s="27"/>
      <c r="K737" s="27">
        <v>2</v>
      </c>
      <c r="L737" s="27"/>
    </row>
    <row r="738" spans="1:12" ht="12.95" customHeight="1" x14ac:dyDescent="0.2">
      <c r="A738" s="112" t="s">
        <v>1479</v>
      </c>
      <c r="B738" s="355" t="s">
        <v>1480</v>
      </c>
      <c r="C738" s="355"/>
      <c r="D738" s="26">
        <f t="shared" si="54"/>
        <v>306</v>
      </c>
      <c r="E738" s="26">
        <v>160</v>
      </c>
      <c r="F738" s="26">
        <v>109</v>
      </c>
      <c r="G738" s="27">
        <v>100</v>
      </c>
      <c r="H738" s="27">
        <v>6</v>
      </c>
      <c r="I738" s="27">
        <v>3</v>
      </c>
      <c r="J738" s="27"/>
      <c r="K738" s="27">
        <v>37</v>
      </c>
      <c r="L738" s="27"/>
    </row>
    <row r="739" spans="1:12" ht="12.95" customHeight="1" x14ac:dyDescent="0.2">
      <c r="A739" s="112" t="s">
        <v>1481</v>
      </c>
      <c r="B739" s="355" t="s">
        <v>1482</v>
      </c>
      <c r="C739" s="355"/>
      <c r="D739" s="26">
        <f t="shared" si="54"/>
        <v>22</v>
      </c>
      <c r="E739" s="26">
        <v>13</v>
      </c>
      <c r="F739" s="26">
        <v>7</v>
      </c>
      <c r="G739" s="27">
        <v>7</v>
      </c>
      <c r="H739" s="27"/>
      <c r="I739" s="27"/>
      <c r="J739" s="27"/>
      <c r="K739" s="27">
        <v>2</v>
      </c>
      <c r="L739" s="27"/>
    </row>
    <row r="740" spans="1:12" ht="12.95" customHeight="1" x14ac:dyDescent="0.2">
      <c r="A740" s="112" t="s">
        <v>1483</v>
      </c>
      <c r="B740" s="355" t="s">
        <v>1484</v>
      </c>
      <c r="C740" s="355"/>
      <c r="D740" s="26">
        <f t="shared" si="54"/>
        <v>42</v>
      </c>
      <c r="E740" s="26">
        <v>17</v>
      </c>
      <c r="F740" s="26">
        <v>19</v>
      </c>
      <c r="G740" s="27">
        <v>18</v>
      </c>
      <c r="H740" s="27"/>
      <c r="I740" s="27">
        <v>1</v>
      </c>
      <c r="J740" s="27"/>
      <c r="K740" s="27">
        <v>6</v>
      </c>
      <c r="L740" s="27"/>
    </row>
    <row r="741" spans="1:12" ht="12.95" customHeight="1" x14ac:dyDescent="0.2">
      <c r="A741" s="112" t="s">
        <v>1485</v>
      </c>
      <c r="B741" s="355" t="s">
        <v>1486</v>
      </c>
      <c r="C741" s="355"/>
      <c r="D741" s="26">
        <f t="shared" si="54"/>
        <v>18</v>
      </c>
      <c r="E741" s="26">
        <v>8</v>
      </c>
      <c r="F741" s="26">
        <v>7</v>
      </c>
      <c r="G741" s="27">
        <v>6</v>
      </c>
      <c r="H741" s="27">
        <v>1</v>
      </c>
      <c r="I741" s="27"/>
      <c r="J741" s="27"/>
      <c r="K741" s="27">
        <v>3</v>
      </c>
      <c r="L741" s="27"/>
    </row>
    <row r="742" spans="1:12" ht="12.95" customHeight="1" x14ac:dyDescent="0.2">
      <c r="A742" s="112" t="s">
        <v>1487</v>
      </c>
      <c r="B742" s="355" t="s">
        <v>1488</v>
      </c>
      <c r="C742" s="355"/>
      <c r="D742" s="26">
        <f t="shared" si="54"/>
        <v>18</v>
      </c>
      <c r="E742" s="26">
        <v>8</v>
      </c>
      <c r="F742" s="26">
        <v>8</v>
      </c>
      <c r="G742" s="27">
        <v>7</v>
      </c>
      <c r="H742" s="27">
        <v>1</v>
      </c>
      <c r="I742" s="27"/>
      <c r="J742" s="27"/>
      <c r="K742" s="27">
        <v>2</v>
      </c>
      <c r="L742" s="27"/>
    </row>
    <row r="743" spans="1:12" ht="12.95" customHeight="1" x14ac:dyDescent="0.2">
      <c r="A743" s="112" t="s">
        <v>1489</v>
      </c>
      <c r="B743" s="355" t="s">
        <v>1490</v>
      </c>
      <c r="C743" s="355"/>
      <c r="D743" s="26">
        <f t="shared" si="54"/>
        <v>12</v>
      </c>
      <c r="E743" s="26">
        <v>7</v>
      </c>
      <c r="F743" s="26">
        <v>3</v>
      </c>
      <c r="G743" s="27">
        <v>3</v>
      </c>
      <c r="H743" s="27"/>
      <c r="I743" s="27"/>
      <c r="J743" s="27"/>
      <c r="K743" s="27">
        <v>2</v>
      </c>
      <c r="L743" s="27"/>
    </row>
    <row r="744" spans="1:12" ht="12.95" customHeight="1" x14ac:dyDescent="0.2">
      <c r="A744" s="112" t="s">
        <v>1491</v>
      </c>
      <c r="B744" s="355" t="s">
        <v>1492</v>
      </c>
      <c r="C744" s="355"/>
      <c r="D744" s="26">
        <f t="shared" si="54"/>
        <v>40</v>
      </c>
      <c r="E744" s="26">
        <v>25</v>
      </c>
      <c r="F744" s="26">
        <v>12</v>
      </c>
      <c r="G744" s="27">
        <v>11</v>
      </c>
      <c r="H744" s="27"/>
      <c r="I744" s="27">
        <v>1</v>
      </c>
      <c r="J744" s="27"/>
      <c r="K744" s="27">
        <v>3</v>
      </c>
      <c r="L744" s="27"/>
    </row>
    <row r="745" spans="1:12" ht="12.95" customHeight="1" x14ac:dyDescent="0.2">
      <c r="A745" s="112" t="s">
        <v>1493</v>
      </c>
      <c r="B745" s="355" t="s">
        <v>1494</v>
      </c>
      <c r="C745" s="355"/>
      <c r="D745" s="26">
        <f t="shared" si="54"/>
        <v>35</v>
      </c>
      <c r="E745" s="26">
        <v>13</v>
      </c>
      <c r="F745" s="26">
        <v>15</v>
      </c>
      <c r="G745" s="27">
        <v>14</v>
      </c>
      <c r="H745" s="27">
        <v>1</v>
      </c>
      <c r="I745" s="27"/>
      <c r="J745" s="27"/>
      <c r="K745" s="27">
        <v>7</v>
      </c>
      <c r="L745" s="27"/>
    </row>
    <row r="746" spans="1:12" ht="12.95" customHeight="1" x14ac:dyDescent="0.2">
      <c r="A746" s="112" t="s">
        <v>1495</v>
      </c>
      <c r="B746" s="355" t="s">
        <v>1496</v>
      </c>
      <c r="C746" s="355"/>
      <c r="D746" s="26">
        <f t="shared" si="54"/>
        <v>64</v>
      </c>
      <c r="E746" s="26">
        <v>35</v>
      </c>
      <c r="F746" s="26">
        <v>22</v>
      </c>
      <c r="G746" s="27">
        <v>22</v>
      </c>
      <c r="H746" s="27"/>
      <c r="I746" s="27"/>
      <c r="J746" s="27"/>
      <c r="K746" s="27">
        <v>7</v>
      </c>
      <c r="L746" s="27"/>
    </row>
    <row r="747" spans="1:12" ht="12.95" customHeight="1" x14ac:dyDescent="0.2">
      <c r="A747" s="112" t="s">
        <v>1497</v>
      </c>
      <c r="B747" s="355" t="s">
        <v>1498</v>
      </c>
      <c r="C747" s="355"/>
      <c r="D747" s="26">
        <f t="shared" si="54"/>
        <v>143</v>
      </c>
      <c r="E747" s="26">
        <v>90</v>
      </c>
      <c r="F747" s="26">
        <v>37</v>
      </c>
      <c r="G747" s="27">
        <v>34</v>
      </c>
      <c r="H747" s="27">
        <v>2</v>
      </c>
      <c r="I747" s="27"/>
      <c r="J747" s="27">
        <v>1</v>
      </c>
      <c r="K747" s="27">
        <v>16</v>
      </c>
      <c r="L747" s="27"/>
    </row>
    <row r="748" spans="1:12" ht="12.95" customHeight="1" x14ac:dyDescent="0.2">
      <c r="A748" s="112" t="s">
        <v>1499</v>
      </c>
      <c r="B748" s="355" t="s">
        <v>1500</v>
      </c>
      <c r="C748" s="355"/>
      <c r="D748" s="26">
        <f t="shared" si="54"/>
        <v>8</v>
      </c>
      <c r="E748" s="26">
        <v>4</v>
      </c>
      <c r="F748" s="26">
        <v>3</v>
      </c>
      <c r="G748" s="27">
        <v>2</v>
      </c>
      <c r="H748" s="27">
        <v>1</v>
      </c>
      <c r="I748" s="27"/>
      <c r="J748" s="27"/>
      <c r="K748" s="27">
        <v>1</v>
      </c>
      <c r="L748" s="27"/>
    </row>
    <row r="749" spans="1:12" ht="12.95" customHeight="1" x14ac:dyDescent="0.2">
      <c r="A749" s="112" t="s">
        <v>1501</v>
      </c>
      <c r="B749" s="355" t="s">
        <v>1502</v>
      </c>
      <c r="C749" s="355"/>
      <c r="D749" s="26">
        <f t="shared" si="54"/>
        <v>82</v>
      </c>
      <c r="E749" s="26">
        <v>47</v>
      </c>
      <c r="F749" s="26">
        <v>24</v>
      </c>
      <c r="G749" s="27">
        <v>24</v>
      </c>
      <c r="H749" s="27"/>
      <c r="I749" s="27"/>
      <c r="J749" s="27"/>
      <c r="K749" s="27">
        <v>11</v>
      </c>
      <c r="L749" s="27"/>
    </row>
    <row r="750" spans="1:12" ht="12.95" customHeight="1" x14ac:dyDescent="0.2">
      <c r="A750" s="112" t="s">
        <v>1503</v>
      </c>
      <c r="B750" s="355" t="s">
        <v>1504</v>
      </c>
      <c r="C750" s="355"/>
      <c r="D750" s="26">
        <f t="shared" si="54"/>
        <v>19</v>
      </c>
      <c r="E750" s="26">
        <v>13</v>
      </c>
      <c r="F750" s="26">
        <v>4</v>
      </c>
      <c r="G750" s="27">
        <v>4</v>
      </c>
      <c r="H750" s="27"/>
      <c r="I750" s="27"/>
      <c r="J750" s="27"/>
      <c r="K750" s="27">
        <v>1</v>
      </c>
      <c r="L750" s="27">
        <v>1</v>
      </c>
    </row>
    <row r="751" spans="1:12" ht="12.95" customHeight="1" x14ac:dyDescent="0.2">
      <c r="A751" s="112" t="s">
        <v>1505</v>
      </c>
      <c r="B751" s="355" t="s">
        <v>1506</v>
      </c>
      <c r="C751" s="355"/>
      <c r="D751" s="26">
        <f t="shared" si="54"/>
        <v>9</v>
      </c>
      <c r="E751" s="26">
        <v>6</v>
      </c>
      <c r="F751" s="26">
        <v>2</v>
      </c>
      <c r="G751" s="27">
        <v>2</v>
      </c>
      <c r="H751" s="27"/>
      <c r="I751" s="27"/>
      <c r="J751" s="27"/>
      <c r="K751" s="27"/>
      <c r="L751" s="27">
        <v>1</v>
      </c>
    </row>
    <row r="752" spans="1:12" ht="12.95" customHeight="1" x14ac:dyDescent="0.2">
      <c r="A752" s="112" t="s">
        <v>1507</v>
      </c>
      <c r="B752" s="355" t="s">
        <v>1508</v>
      </c>
      <c r="C752" s="355"/>
      <c r="D752" s="26">
        <f t="shared" si="54"/>
        <v>6</v>
      </c>
      <c r="E752" s="26">
        <v>2</v>
      </c>
      <c r="F752" s="26">
        <v>2</v>
      </c>
      <c r="G752" s="27">
        <v>2</v>
      </c>
      <c r="H752" s="27"/>
      <c r="I752" s="27"/>
      <c r="J752" s="27"/>
      <c r="K752" s="27">
        <v>2</v>
      </c>
      <c r="L752" s="27"/>
    </row>
    <row r="753" spans="1:12" ht="12.95" customHeight="1" x14ac:dyDescent="0.2">
      <c r="A753" s="112" t="s">
        <v>1509</v>
      </c>
      <c r="B753" s="355" t="s">
        <v>1510</v>
      </c>
      <c r="C753" s="355"/>
      <c r="D753" s="26">
        <f t="shared" si="54"/>
        <v>2</v>
      </c>
      <c r="E753" s="26"/>
      <c r="F753" s="26">
        <v>1</v>
      </c>
      <c r="G753" s="27">
        <v>1</v>
      </c>
      <c r="H753" s="27"/>
      <c r="I753" s="27"/>
      <c r="J753" s="27"/>
      <c r="K753" s="27">
        <v>1</v>
      </c>
      <c r="L753" s="27"/>
    </row>
    <row r="754" spans="1:12" ht="12.95" customHeight="1" x14ac:dyDescent="0.2">
      <c r="A754" s="112" t="s">
        <v>1511</v>
      </c>
      <c r="B754" s="355" t="s">
        <v>1512</v>
      </c>
      <c r="C754" s="355"/>
      <c r="D754" s="26">
        <f t="shared" si="54"/>
        <v>37</v>
      </c>
      <c r="E754" s="26">
        <v>21</v>
      </c>
      <c r="F754" s="26">
        <v>2</v>
      </c>
      <c r="G754" s="27">
        <v>2</v>
      </c>
      <c r="H754" s="27"/>
      <c r="I754" s="27"/>
      <c r="J754" s="27"/>
      <c r="K754" s="27">
        <v>14</v>
      </c>
      <c r="L754" s="27"/>
    </row>
    <row r="755" spans="1:12" ht="12.95" customHeight="1" x14ac:dyDescent="0.2">
      <c r="A755" s="112" t="s">
        <v>1513</v>
      </c>
      <c r="B755" s="355" t="s">
        <v>1514</v>
      </c>
      <c r="C755" s="355"/>
      <c r="D755" s="26">
        <f t="shared" si="54"/>
        <v>51</v>
      </c>
      <c r="E755" s="26">
        <v>31</v>
      </c>
      <c r="F755" s="26">
        <v>14</v>
      </c>
      <c r="G755" s="27">
        <v>9</v>
      </c>
      <c r="H755" s="27">
        <v>2</v>
      </c>
      <c r="I755" s="27">
        <v>3</v>
      </c>
      <c r="J755" s="27"/>
      <c r="K755" s="27">
        <v>6</v>
      </c>
      <c r="L755" s="27"/>
    </row>
    <row r="756" spans="1:12" ht="12.95" customHeight="1" x14ac:dyDescent="0.2">
      <c r="A756" s="112" t="s">
        <v>1515</v>
      </c>
      <c r="B756" s="355" t="s">
        <v>1516</v>
      </c>
      <c r="C756" s="355"/>
      <c r="D756" s="26">
        <f t="shared" si="54"/>
        <v>16</v>
      </c>
      <c r="E756" s="26">
        <v>5</v>
      </c>
      <c r="F756" s="26">
        <v>8</v>
      </c>
      <c r="G756" s="27">
        <v>8</v>
      </c>
      <c r="H756" s="27"/>
      <c r="I756" s="27"/>
      <c r="J756" s="27"/>
      <c r="K756" s="27">
        <v>3</v>
      </c>
      <c r="L756" s="27"/>
    </row>
    <row r="757" spans="1:12" ht="12.95" customHeight="1" x14ac:dyDescent="0.2">
      <c r="A757" s="111"/>
      <c r="B757" s="356" t="s">
        <v>54</v>
      </c>
      <c r="C757" s="356"/>
      <c r="D757" s="26">
        <f t="shared" si="54"/>
        <v>1</v>
      </c>
      <c r="E757" s="26"/>
      <c r="F757" s="26">
        <v>1</v>
      </c>
      <c r="G757" s="27"/>
      <c r="H757" s="27">
        <v>1</v>
      </c>
      <c r="I757" s="27"/>
      <c r="J757" s="27"/>
      <c r="K757" s="27"/>
      <c r="L757" s="27"/>
    </row>
    <row r="758" spans="1:12" ht="12.95" customHeight="1" x14ac:dyDescent="0.2">
      <c r="A758" s="111"/>
      <c r="B758" s="356" t="s">
        <v>1</v>
      </c>
      <c r="C758" s="356"/>
      <c r="D758" s="26">
        <f t="shared" si="54"/>
        <v>1024</v>
      </c>
      <c r="E758" s="26">
        <f>SUM(E733:E757)</f>
        <v>563</v>
      </c>
      <c r="F758" s="26">
        <f t="shared" ref="F758:L758" si="55">SUM(F733:F757)</f>
        <v>322</v>
      </c>
      <c r="G758" s="26">
        <f t="shared" si="55"/>
        <v>295</v>
      </c>
      <c r="H758" s="26">
        <f t="shared" si="55"/>
        <v>17</v>
      </c>
      <c r="I758" s="26">
        <f t="shared" si="55"/>
        <v>9</v>
      </c>
      <c r="J758" s="26">
        <f t="shared" si="55"/>
        <v>1</v>
      </c>
      <c r="K758" s="26">
        <f t="shared" si="55"/>
        <v>136</v>
      </c>
      <c r="L758" s="26">
        <f t="shared" si="55"/>
        <v>3</v>
      </c>
    </row>
  </sheetData>
  <mergeCells count="766">
    <mergeCell ref="A1:L1"/>
    <mergeCell ref="D2:D6"/>
    <mergeCell ref="E2:E6"/>
    <mergeCell ref="F2:J2"/>
    <mergeCell ref="K2:K6"/>
    <mergeCell ref="L2:L6"/>
    <mergeCell ref="G3:J3"/>
    <mergeCell ref="H4:H6"/>
    <mergeCell ref="I4:I6"/>
    <mergeCell ref="J4:J6"/>
    <mergeCell ref="B132:C132"/>
    <mergeCell ref="B134:C134"/>
    <mergeCell ref="B104:C104"/>
    <mergeCell ref="B117:C117"/>
    <mergeCell ref="B113:C113"/>
    <mergeCell ref="B112:C112"/>
    <mergeCell ref="B114:C114"/>
    <mergeCell ref="B115:C115"/>
    <mergeCell ref="B121:C121"/>
    <mergeCell ref="B24:C24"/>
    <mergeCell ref="B21:C21"/>
    <mergeCell ref="B25:C25"/>
    <mergeCell ref="B135:C135"/>
    <mergeCell ref="B125:C125"/>
    <mergeCell ref="B130:C130"/>
    <mergeCell ref="B131:C131"/>
    <mergeCell ref="B133:C133"/>
    <mergeCell ref="B126:C126"/>
    <mergeCell ref="B127:C127"/>
    <mergeCell ref="G4:G6"/>
    <mergeCell ref="B7:C7"/>
    <mergeCell ref="B2:C6"/>
    <mergeCell ref="A2:A6"/>
    <mergeCell ref="B8:C8"/>
    <mergeCell ref="F3:F6"/>
    <mergeCell ref="B41:C41"/>
    <mergeCell ref="B44:C44"/>
    <mergeCell ref="B47:C47"/>
    <mergeCell ref="B45:C45"/>
    <mergeCell ref="B27:C27"/>
    <mergeCell ref="B39:C39"/>
    <mergeCell ref="B35:C35"/>
    <mergeCell ref="B37:C37"/>
    <mergeCell ref="B40:C40"/>
    <mergeCell ref="B32:C32"/>
    <mergeCell ref="B48:C48"/>
    <mergeCell ref="B136:C136"/>
    <mergeCell ref="B31:C31"/>
    <mergeCell ref="B42:C42"/>
    <mergeCell ref="B43:C43"/>
    <mergeCell ref="B36:C36"/>
    <mergeCell ref="B46:C46"/>
    <mergeCell ref="B94:C94"/>
    <mergeCell ref="B49:C49"/>
    <mergeCell ref="B98:C98"/>
    <mergeCell ref="B96:C96"/>
    <mergeCell ref="B109:C109"/>
    <mergeCell ref="B110:C110"/>
    <mergeCell ref="B100:C100"/>
    <mergeCell ref="B103:C103"/>
    <mergeCell ref="B102:C102"/>
    <mergeCell ref="B106:C106"/>
    <mergeCell ref="B107:C107"/>
    <mergeCell ref="B97:C97"/>
    <mergeCell ref="B139:C139"/>
    <mergeCell ref="B140:C140"/>
    <mergeCell ref="B111:C111"/>
    <mergeCell ref="B105:C105"/>
    <mergeCell ref="B142:C142"/>
    <mergeCell ref="B120:C120"/>
    <mergeCell ref="B129:C129"/>
    <mergeCell ref="B119:C119"/>
    <mergeCell ref="B123:C123"/>
    <mergeCell ref="B128:C128"/>
    <mergeCell ref="B51:C51"/>
    <mergeCell ref="B50:C50"/>
    <mergeCell ref="B88:C88"/>
    <mergeCell ref="B89:C89"/>
    <mergeCell ref="B23:C23"/>
    <mergeCell ref="B144:C144"/>
    <mergeCell ref="B91:C91"/>
    <mergeCell ref="B92:C92"/>
    <mergeCell ref="B122:C122"/>
    <mergeCell ref="B118:C118"/>
    <mergeCell ref="B87:C87"/>
    <mergeCell ref="B86:C86"/>
    <mergeCell ref="B54:C54"/>
    <mergeCell ref="B62:C62"/>
    <mergeCell ref="B63:C63"/>
    <mergeCell ref="B66:C66"/>
    <mergeCell ref="B64:C64"/>
    <mergeCell ref="B65:C65"/>
    <mergeCell ref="B59:C59"/>
    <mergeCell ref="B60:C60"/>
    <mergeCell ref="B9:C9"/>
    <mergeCell ref="B14:C14"/>
    <mergeCell ref="B16:C16"/>
    <mergeCell ref="B18:C18"/>
    <mergeCell ref="B78:C78"/>
    <mergeCell ref="B80:C80"/>
    <mergeCell ref="B28:C28"/>
    <mergeCell ref="B29:C29"/>
    <mergeCell ref="B30:C30"/>
    <mergeCell ref="B34:C34"/>
    <mergeCell ref="B195:C195"/>
    <mergeCell ref="B208:C208"/>
    <mergeCell ref="B211:C211"/>
    <mergeCell ref="B202:C202"/>
    <mergeCell ref="B206:C206"/>
    <mergeCell ref="B201:C201"/>
    <mergeCell ref="B157:C157"/>
    <mergeCell ref="B171:C171"/>
    <mergeCell ref="B90:C90"/>
    <mergeCell ref="B162:C162"/>
    <mergeCell ref="B116:C116"/>
    <mergeCell ref="B93:C93"/>
    <mergeCell ref="B101:C101"/>
    <mergeCell ref="B108:C108"/>
    <mergeCell ref="B138:C138"/>
    <mergeCell ref="B143:C143"/>
    <mergeCell ref="B154:C154"/>
    <mergeCell ref="B150:C150"/>
    <mergeCell ref="B145:C145"/>
    <mergeCell ref="B161:C161"/>
    <mergeCell ref="B159:C159"/>
    <mergeCell ref="B160:C160"/>
    <mergeCell ref="B149:C149"/>
    <mergeCell ref="B158:C158"/>
    <mergeCell ref="B156:C156"/>
    <mergeCell ref="B151:C151"/>
    <mergeCell ref="B26:C26"/>
    <mergeCell ref="B197:C197"/>
    <mergeCell ref="B196:C196"/>
    <mergeCell ref="B198:C198"/>
    <mergeCell ref="B148:C148"/>
    <mergeCell ref="B155:C155"/>
    <mergeCell ref="B141:C141"/>
    <mergeCell ref="B170:C170"/>
    <mergeCell ref="B173:C173"/>
    <mergeCell ref="B146:C146"/>
    <mergeCell ref="B220:C220"/>
    <mergeCell ref="B221:C221"/>
    <mergeCell ref="B224:C224"/>
    <mergeCell ref="B239:C239"/>
    <mergeCell ref="B226:C226"/>
    <mergeCell ref="B222:C222"/>
    <mergeCell ref="B236:C236"/>
    <mergeCell ref="B237:C237"/>
    <mergeCell ref="B223:C223"/>
    <mergeCell ref="B225:C225"/>
    <mergeCell ref="B603:C603"/>
    <mergeCell ref="B606:C606"/>
    <mergeCell ref="B609:C609"/>
    <mergeCell ref="B604:C604"/>
    <mergeCell ref="B559:C559"/>
    <mergeCell ref="B562:C562"/>
    <mergeCell ref="B563:C563"/>
    <mergeCell ref="B564:C564"/>
    <mergeCell ref="B568:C568"/>
    <mergeCell ref="B566:C566"/>
    <mergeCell ref="B618:C618"/>
    <mergeCell ref="B610:C610"/>
    <mergeCell ref="B621:C621"/>
    <mergeCell ref="B616:C616"/>
    <mergeCell ref="B633:C633"/>
    <mergeCell ref="B617:C617"/>
    <mergeCell ref="B620:C620"/>
    <mergeCell ref="B612:C612"/>
    <mergeCell ref="B613:C613"/>
    <mergeCell ref="B614:C614"/>
    <mergeCell ref="B240:C240"/>
    <mergeCell ref="B227:C227"/>
    <mergeCell ref="B228:C228"/>
    <mergeCell ref="B229:C229"/>
    <mergeCell ref="B231:C231"/>
    <mergeCell ref="B234:C234"/>
    <mergeCell ref="B235:C235"/>
    <mergeCell ref="B232:C232"/>
    <mergeCell ref="B233:C233"/>
    <mergeCell ref="B230:C230"/>
    <mergeCell ref="B643:C643"/>
    <mergeCell ref="B627:C627"/>
    <mergeCell ref="B660:C660"/>
    <mergeCell ref="B626:C626"/>
    <mergeCell ref="B631:C631"/>
    <mergeCell ref="B634:C634"/>
    <mergeCell ref="B639:C639"/>
    <mergeCell ref="B637:C637"/>
    <mergeCell ref="B640:C640"/>
    <mergeCell ref="B755:C755"/>
    <mergeCell ref="B271:C271"/>
    <mergeCell ref="B691:C691"/>
    <mergeCell ref="B724:C724"/>
    <mergeCell ref="B659:C659"/>
    <mergeCell ref="B671:C671"/>
    <mergeCell ref="B673:C673"/>
    <mergeCell ref="B670:C670"/>
    <mergeCell ref="B615:C615"/>
    <mergeCell ref="B681:C681"/>
    <mergeCell ref="B754:C754"/>
    <mergeCell ref="B684:C684"/>
    <mergeCell ref="B682:C682"/>
    <mergeCell ref="B636:C636"/>
    <mergeCell ref="B686:C686"/>
    <mergeCell ref="B666:C666"/>
    <mergeCell ref="B667:C667"/>
    <mergeCell ref="B668:C668"/>
    <mergeCell ref="B644:C644"/>
    <mergeCell ref="B674:C674"/>
    <mergeCell ref="B535:C535"/>
    <mergeCell ref="B552:C552"/>
    <mergeCell ref="B525:C525"/>
    <mergeCell ref="B521:C521"/>
    <mergeCell ref="B544:C544"/>
    <mergeCell ref="B545:C545"/>
    <mergeCell ref="B527:C527"/>
    <mergeCell ref="B543:C543"/>
    <mergeCell ref="B530:C530"/>
    <mergeCell ref="B542:C542"/>
    <mergeCell ref="B576:C576"/>
    <mergeCell ref="B533:C533"/>
    <mergeCell ref="B532:C532"/>
    <mergeCell ref="B531:C531"/>
    <mergeCell ref="B555:C555"/>
    <mergeCell ref="B553:C553"/>
    <mergeCell ref="B556:C556"/>
    <mergeCell ref="B561:C561"/>
    <mergeCell ref="B557:C557"/>
    <mergeCell ref="B539:C539"/>
    <mergeCell ref="B584:C584"/>
    <mergeCell ref="B560:C560"/>
    <mergeCell ref="B577:C577"/>
    <mergeCell ref="B570:C570"/>
    <mergeCell ref="B569:C569"/>
    <mergeCell ref="B581:C581"/>
    <mergeCell ref="B572:C572"/>
    <mergeCell ref="B583:C583"/>
    <mergeCell ref="B575:C575"/>
    <mergeCell ref="B571:C571"/>
    <mergeCell ref="B586:C586"/>
    <mergeCell ref="B588:C588"/>
    <mergeCell ref="B558:C558"/>
    <mergeCell ref="B565:C565"/>
    <mergeCell ref="B536:C536"/>
    <mergeCell ref="B537:C537"/>
    <mergeCell ref="B538:C538"/>
    <mergeCell ref="B546:C546"/>
    <mergeCell ref="B541:C541"/>
    <mergeCell ref="B585:C585"/>
    <mergeCell ref="B591:C591"/>
    <mergeCell ref="B599:C599"/>
    <mergeCell ref="B592:C592"/>
    <mergeCell ref="B594:C594"/>
    <mergeCell ref="B595:C595"/>
    <mergeCell ref="B587:C587"/>
    <mergeCell ref="B590:C590"/>
    <mergeCell ref="B589:C589"/>
    <mergeCell ref="B505:C505"/>
    <mergeCell ref="B528:C528"/>
    <mergeCell ref="B526:C526"/>
    <mergeCell ref="B523:C523"/>
    <mergeCell ref="B524:C524"/>
    <mergeCell ref="B516:C516"/>
    <mergeCell ref="B519:C519"/>
    <mergeCell ref="B518:C518"/>
    <mergeCell ref="B517:C517"/>
    <mergeCell ref="B520:C520"/>
    <mergeCell ref="B496:C496"/>
    <mergeCell ref="B498:C498"/>
    <mergeCell ref="B512:C512"/>
    <mergeCell ref="B499:C499"/>
    <mergeCell ref="B501:C501"/>
    <mergeCell ref="B503:C503"/>
    <mergeCell ref="B508:C508"/>
    <mergeCell ref="B510:C510"/>
    <mergeCell ref="B502:C502"/>
    <mergeCell ref="B504:C504"/>
    <mergeCell ref="B492:C492"/>
    <mergeCell ref="B483:C483"/>
    <mergeCell ref="B486:C486"/>
    <mergeCell ref="B494:C494"/>
    <mergeCell ref="B529:C529"/>
    <mergeCell ref="B522:C522"/>
    <mergeCell ref="B515:C515"/>
    <mergeCell ref="B513:C513"/>
    <mergeCell ref="B509:C509"/>
    <mergeCell ref="B495:C495"/>
    <mergeCell ref="B489:C489"/>
    <mergeCell ref="B481:C481"/>
    <mergeCell ref="B482:C482"/>
    <mergeCell ref="B490:C490"/>
    <mergeCell ref="B484:C484"/>
    <mergeCell ref="B487:C487"/>
    <mergeCell ref="B488:C488"/>
    <mergeCell ref="B453:C453"/>
    <mergeCell ref="B450:C450"/>
    <mergeCell ref="B485:C485"/>
    <mergeCell ref="B476:C476"/>
    <mergeCell ref="B475:C475"/>
    <mergeCell ref="B478:C478"/>
    <mergeCell ref="B477:C477"/>
    <mergeCell ref="B458:C458"/>
    <mergeCell ref="B479:C479"/>
    <mergeCell ref="B465:C465"/>
    <mergeCell ref="B405:C405"/>
    <mergeCell ref="B422:C422"/>
    <mergeCell ref="B418:C418"/>
    <mergeCell ref="B423:C423"/>
    <mergeCell ref="B410:C410"/>
    <mergeCell ref="B406:C406"/>
    <mergeCell ref="B415:C415"/>
    <mergeCell ref="B409:C409"/>
    <mergeCell ref="B466:C466"/>
    <mergeCell ref="B460:C460"/>
    <mergeCell ref="B470:C470"/>
    <mergeCell ref="B427:C427"/>
    <mergeCell ref="B452:C452"/>
    <mergeCell ref="B445:C445"/>
    <mergeCell ref="B447:C447"/>
    <mergeCell ref="B463:C463"/>
    <mergeCell ref="B448:C448"/>
    <mergeCell ref="B467:C467"/>
    <mergeCell ref="B368:C368"/>
    <mergeCell ref="B407:C407"/>
    <mergeCell ref="B416:C416"/>
    <mergeCell ref="B390:C390"/>
    <mergeCell ref="B385:C385"/>
    <mergeCell ref="B413:C413"/>
    <mergeCell ref="B400:C400"/>
    <mergeCell ref="B401:C401"/>
    <mergeCell ref="B411:C411"/>
    <mergeCell ref="B402:C402"/>
    <mergeCell ref="B365:C365"/>
    <mergeCell ref="B366:C366"/>
    <mergeCell ref="B363:C363"/>
    <mergeCell ref="B357:C357"/>
    <mergeCell ref="B356:C356"/>
    <mergeCell ref="B358:C358"/>
    <mergeCell ref="B359:C359"/>
    <mergeCell ref="B310:C310"/>
    <mergeCell ref="B313:C313"/>
    <mergeCell ref="B319:C319"/>
    <mergeCell ref="B311:C311"/>
    <mergeCell ref="B318:C318"/>
    <mergeCell ref="B307:C307"/>
    <mergeCell ref="B308:C308"/>
    <mergeCell ref="B309:C309"/>
    <mergeCell ref="B317:C317"/>
    <mergeCell ref="B341:C341"/>
    <mergeCell ref="B346:C346"/>
    <mergeCell ref="B342:C342"/>
    <mergeCell ref="B345:C345"/>
    <mergeCell ref="B338:C338"/>
    <mergeCell ref="B343:C343"/>
    <mergeCell ref="B322:C322"/>
    <mergeCell ref="B302:C302"/>
    <mergeCell ref="B303:C303"/>
    <mergeCell ref="B304:C304"/>
    <mergeCell ref="B332:C332"/>
    <mergeCell ref="B314:C314"/>
    <mergeCell ref="B315:C315"/>
    <mergeCell ref="B316:C316"/>
    <mergeCell ref="B331:C331"/>
    <mergeCell ref="B312:C312"/>
    <mergeCell ref="B306:C306"/>
    <mergeCell ref="B298:C298"/>
    <mergeCell ref="B300:C300"/>
    <mergeCell ref="B294:C294"/>
    <mergeCell ref="B297:C297"/>
    <mergeCell ref="B296:C296"/>
    <mergeCell ref="B295:C295"/>
    <mergeCell ref="B299:C299"/>
    <mergeCell ref="B301:C301"/>
    <mergeCell ref="B305:C305"/>
    <mergeCell ref="B291:C291"/>
    <mergeCell ref="B292:C292"/>
    <mergeCell ref="B285:C285"/>
    <mergeCell ref="B286:C286"/>
    <mergeCell ref="B287:C287"/>
    <mergeCell ref="B289:C289"/>
    <mergeCell ref="B290:C290"/>
    <mergeCell ref="B288:C288"/>
    <mergeCell ref="B274:C274"/>
    <mergeCell ref="B272:C272"/>
    <mergeCell ref="B281:C281"/>
    <mergeCell ref="B282:C282"/>
    <mergeCell ref="B279:C279"/>
    <mergeCell ref="B283:C283"/>
    <mergeCell ref="B280:C280"/>
    <mergeCell ref="B277:C277"/>
    <mergeCell ref="B244:C244"/>
    <mergeCell ref="B275:C275"/>
    <mergeCell ref="B273:C273"/>
    <mergeCell ref="B260:C260"/>
    <mergeCell ref="B269:C269"/>
    <mergeCell ref="B267:C267"/>
    <mergeCell ref="B245:C245"/>
    <mergeCell ref="B247:C247"/>
    <mergeCell ref="B262:C262"/>
    <mergeCell ref="B263:C263"/>
    <mergeCell ref="B255:C255"/>
    <mergeCell ref="B261:C261"/>
    <mergeCell ref="B246:C246"/>
    <mergeCell ref="B254:C254"/>
    <mergeCell ref="B257:C257"/>
    <mergeCell ref="B256:C256"/>
    <mergeCell ref="B250:C250"/>
    <mergeCell ref="B176:C176"/>
    <mergeCell ref="B188:C188"/>
    <mergeCell ref="B177:C177"/>
    <mergeCell ref="B181:C181"/>
    <mergeCell ref="B213:C213"/>
    <mergeCell ref="B216:C216"/>
    <mergeCell ref="B215:C215"/>
    <mergeCell ref="B192:C192"/>
    <mergeCell ref="B193:C193"/>
    <mergeCell ref="B199:C199"/>
    <mergeCell ref="B69:C69"/>
    <mergeCell ref="B70:C70"/>
    <mergeCell ref="B68:C68"/>
    <mergeCell ref="B218:C218"/>
    <mergeCell ref="B214:C214"/>
    <mergeCell ref="B203:C203"/>
    <mergeCell ref="B204:C204"/>
    <mergeCell ref="B205:C205"/>
    <mergeCell ref="B209:C209"/>
    <mergeCell ref="B210:C210"/>
    <mergeCell ref="B83:C83"/>
    <mergeCell ref="B85:C85"/>
    <mergeCell ref="B73:C73"/>
    <mergeCell ref="B74:C74"/>
    <mergeCell ref="B75:C75"/>
    <mergeCell ref="B76:C76"/>
    <mergeCell ref="B84:C84"/>
    <mergeCell ref="B179:C179"/>
    <mergeCell ref="B186:C186"/>
    <mergeCell ref="B207:C207"/>
    <mergeCell ref="B167:C167"/>
    <mergeCell ref="B183:C183"/>
    <mergeCell ref="B184:C184"/>
    <mergeCell ref="B190:C190"/>
    <mergeCell ref="B174:C174"/>
    <mergeCell ref="B168:C168"/>
    <mergeCell ref="B175:C175"/>
    <mergeCell ref="B548:C548"/>
    <mergeCell ref="B549:C549"/>
    <mergeCell ref="B567:C567"/>
    <mergeCell ref="B189:C189"/>
    <mergeCell ref="B217:C217"/>
    <mergeCell ref="B212:C212"/>
    <mergeCell ref="B243:C243"/>
    <mergeCell ref="B265:C265"/>
    <mergeCell ref="B268:C268"/>
    <mergeCell ref="B258:C258"/>
    <mergeCell ref="B752:C752"/>
    <mergeCell ref="B753:C753"/>
    <mergeCell ref="B474:C474"/>
    <mergeCell ref="B456:C456"/>
    <mergeCell ref="B454:C454"/>
    <mergeCell ref="B455:C455"/>
    <mergeCell ref="B550:C550"/>
    <mergeCell ref="B741:C741"/>
    <mergeCell ref="B574:C574"/>
    <mergeCell ref="B573:C573"/>
    <mergeCell ref="B459:C459"/>
    <mergeCell ref="B540:C540"/>
    <mergeCell ref="B547:C547"/>
    <mergeCell ref="B392:C392"/>
    <mergeCell ref="B270:C270"/>
    <mergeCell ref="B352:C352"/>
    <mergeCell ref="B276:C276"/>
    <mergeCell ref="B284:C284"/>
    <mergeCell ref="B278:C278"/>
    <mergeCell ref="B461:C461"/>
    <mergeCell ref="B61:C61"/>
    <mergeCell ref="B72:C72"/>
    <mergeCell ref="B165:C165"/>
    <mergeCell ref="B180:C180"/>
    <mergeCell ref="B182:C182"/>
    <mergeCell ref="B178:C178"/>
    <mergeCell ref="B166:C166"/>
    <mergeCell ref="B172:C172"/>
    <mergeCell ref="B81:C81"/>
    <mergeCell ref="B82:C82"/>
    <mergeCell ref="B137:C137"/>
    <mergeCell ref="B153:C153"/>
    <mergeCell ref="B52:C52"/>
    <mergeCell ref="B77:C77"/>
    <mergeCell ref="B79:C79"/>
    <mergeCell ref="B71:C71"/>
    <mergeCell ref="B55:C55"/>
    <mergeCell ref="B56:C56"/>
    <mergeCell ref="B57:C57"/>
    <mergeCell ref="B67:C67"/>
    <mergeCell ref="B95:C95"/>
    <mergeCell ref="B99:C99"/>
    <mergeCell ref="B399:C399"/>
    <mergeCell ref="B200:C200"/>
    <mergeCell ref="B164:C164"/>
    <mergeCell ref="B152:C152"/>
    <mergeCell ref="B191:C191"/>
    <mergeCell ref="B187:C187"/>
    <mergeCell ref="B194:C194"/>
    <mergeCell ref="B169:C169"/>
    <mergeCell ref="B756:C756"/>
    <mergeCell ref="B750:C750"/>
    <mergeCell ref="B433:C433"/>
    <mergeCell ref="B293:C293"/>
    <mergeCell ref="B238:C238"/>
    <mergeCell ref="B551:C551"/>
    <mergeCell ref="B420:C420"/>
    <mergeCell ref="B421:C421"/>
    <mergeCell ref="B648:C648"/>
    <mergeCell ref="B242:C242"/>
    <mergeCell ref="B33:C33"/>
    <mergeCell ref="B58:C58"/>
    <mergeCell ref="B53:C53"/>
    <mergeCell ref="B38:C38"/>
    <mergeCell ref="B321:C321"/>
    <mergeCell ref="B412:C412"/>
    <mergeCell ref="B124:C124"/>
    <mergeCell ref="B147:C147"/>
    <mergeCell ref="B334:C334"/>
    <mergeCell ref="B324:C324"/>
    <mergeCell ref="B163:C163"/>
    <mergeCell ref="B327:C327"/>
    <mergeCell ref="B329:C329"/>
    <mergeCell ref="B249:C249"/>
    <mergeCell ref="B266:C266"/>
    <mergeCell ref="B259:C259"/>
    <mergeCell ref="B264:C264"/>
    <mergeCell ref="B219:C219"/>
    <mergeCell ref="B185:C185"/>
    <mergeCell ref="B323:C323"/>
    <mergeCell ref="B13:C13"/>
    <mergeCell ref="B15:C15"/>
    <mergeCell ref="B10:C10"/>
    <mergeCell ref="B11:C11"/>
    <mergeCell ref="B12:C12"/>
    <mergeCell ref="B22:C22"/>
    <mergeCell ref="B17:C17"/>
    <mergeCell ref="B19:C19"/>
    <mergeCell ref="B20:C20"/>
    <mergeCell ref="B391:C391"/>
    <mergeCell ref="B374:C374"/>
    <mergeCell ref="B375:C375"/>
    <mergeCell ref="B376:C376"/>
    <mergeCell ref="B377:C377"/>
    <mergeCell ref="B388:C388"/>
    <mergeCell ref="B378:C378"/>
    <mergeCell ref="B380:C380"/>
    <mergeCell ref="B387:C387"/>
    <mergeCell ref="B379:C379"/>
    <mergeCell ref="B372:C372"/>
    <mergeCell ref="B361:C361"/>
    <mergeCell ref="B370:C370"/>
    <mergeCell ref="B381:C381"/>
    <mergeCell ref="B351:C351"/>
    <mergeCell ref="B354:C354"/>
    <mergeCell ref="B360:C360"/>
    <mergeCell ref="B355:C355"/>
    <mergeCell ref="B362:C362"/>
    <mergeCell ref="B364:C364"/>
    <mergeCell ref="B333:C333"/>
    <mergeCell ref="B339:C339"/>
    <mergeCell ref="B349:C349"/>
    <mergeCell ref="B350:C350"/>
    <mergeCell ref="B336:C336"/>
    <mergeCell ref="B347:C347"/>
    <mergeCell ref="B344:C344"/>
    <mergeCell ref="B335:C335"/>
    <mergeCell ref="B337:C337"/>
    <mergeCell ref="B340:C340"/>
    <mergeCell ref="B371:C371"/>
    <mergeCell ref="B367:C367"/>
    <mergeCell ref="B348:C348"/>
    <mergeCell ref="B414:C414"/>
    <mergeCell ref="B353:C353"/>
    <mergeCell ref="B373:C373"/>
    <mergeCell ref="B404:C404"/>
    <mergeCell ref="B395:C395"/>
    <mergeCell ref="B383:C383"/>
    <mergeCell ref="B394:C394"/>
    <mergeCell ref="B397:C397"/>
    <mergeCell ref="B382:C382"/>
    <mergeCell ref="B441:C441"/>
    <mergeCell ref="B438:C438"/>
    <mergeCell ref="B439:C439"/>
    <mergeCell ref="B389:C389"/>
    <mergeCell ref="B403:C403"/>
    <mergeCell ref="B398:C398"/>
    <mergeCell ref="B417:C417"/>
    <mergeCell ref="B393:C393"/>
    <mergeCell ref="B369:C369"/>
    <mergeCell ref="B435:C435"/>
    <mergeCell ref="B419:C419"/>
    <mergeCell ref="B425:C425"/>
    <mergeCell ref="B426:C426"/>
    <mergeCell ref="B386:C386"/>
    <mergeCell ref="B408:C408"/>
    <mergeCell ref="B396:C396"/>
    <mergeCell ref="B384:C384"/>
    <mergeCell ref="B424:C424"/>
    <mergeCell ref="B472:C472"/>
    <mergeCell ref="B473:C473"/>
    <mergeCell ref="B446:C446"/>
    <mergeCell ref="B471:C471"/>
    <mergeCell ref="B468:C468"/>
    <mergeCell ref="B462:C462"/>
    <mergeCell ref="B457:C457"/>
    <mergeCell ref="B449:C449"/>
    <mergeCell ref="B451:C451"/>
    <mergeCell ref="B464:C464"/>
    <mergeCell ref="B578:C578"/>
    <mergeCell ref="B580:C580"/>
    <mergeCell ref="B579:C579"/>
    <mergeCell ref="B493:C493"/>
    <mergeCell ref="B497:C497"/>
    <mergeCell ref="B506:C506"/>
    <mergeCell ref="B507:C507"/>
    <mergeCell ref="B511:C511"/>
    <mergeCell ref="B514:C514"/>
    <mergeCell ref="B554:C554"/>
    <mergeCell ref="B602:C602"/>
    <mergeCell ref="B598:C598"/>
    <mergeCell ref="B596:C596"/>
    <mergeCell ref="B600:C600"/>
    <mergeCell ref="B597:C597"/>
    <mergeCell ref="B611:C611"/>
    <mergeCell ref="B605:C605"/>
    <mergeCell ref="B601:C601"/>
    <mergeCell ref="B607:C607"/>
    <mergeCell ref="B608:C608"/>
    <mergeCell ref="B622:C622"/>
    <mergeCell ref="B679:C679"/>
    <mergeCell ref="B656:C656"/>
    <mergeCell ref="B655:C655"/>
    <mergeCell ref="B652:C652"/>
    <mergeCell ref="B646:C646"/>
    <mergeCell ref="B645:C645"/>
    <mergeCell ref="B628:C628"/>
    <mergeCell ref="B641:C641"/>
    <mergeCell ref="B629:C629"/>
    <mergeCell ref="B675:C675"/>
    <mergeCell ref="B676:C676"/>
    <mergeCell ref="B677:C677"/>
    <mergeCell ref="B685:C685"/>
    <mergeCell ref="B623:C623"/>
    <mergeCell ref="B625:C625"/>
    <mergeCell ref="B680:C680"/>
    <mergeCell ref="B630:C630"/>
    <mergeCell ref="B642:C642"/>
    <mergeCell ref="B635:C635"/>
    <mergeCell ref="B708:C708"/>
    <mergeCell ref="B705:C705"/>
    <mergeCell ref="B702:C702"/>
    <mergeCell ref="B704:C704"/>
    <mergeCell ref="B694:C694"/>
    <mergeCell ref="B619:C619"/>
    <mergeCell ref="B624:C624"/>
    <mergeCell ref="B692:C692"/>
    <mergeCell ref="B700:C700"/>
    <mergeCell ref="B689:C689"/>
    <mergeCell ref="B699:C699"/>
    <mergeCell ref="B706:C706"/>
    <mergeCell ref="B687:C687"/>
    <mergeCell ref="B697:C697"/>
    <mergeCell ref="B698:C698"/>
    <mergeCell ref="B688:C688"/>
    <mergeCell ref="B727:C727"/>
    <mergeCell ref="B713:C713"/>
    <mergeCell ref="B712:C712"/>
    <mergeCell ref="B722:C722"/>
    <mergeCell ref="B726:C726"/>
    <mergeCell ref="B728:C728"/>
    <mergeCell ref="B720:C720"/>
    <mergeCell ref="B717:C717"/>
    <mergeCell ref="B718:C718"/>
    <mergeCell ref="B711:C711"/>
    <mergeCell ref="B653:C653"/>
    <mergeCell ref="B658:C658"/>
    <mergeCell ref="B661:C661"/>
    <mergeCell ref="B716:C716"/>
    <mergeCell ref="B709:C709"/>
    <mergeCell ref="B701:C701"/>
    <mergeCell ref="B696:C696"/>
    <mergeCell ref="B703:C703"/>
    <mergeCell ref="B693:C693"/>
    <mergeCell ref="B710:C710"/>
    <mergeCell ref="B707:C707"/>
    <mergeCell ref="B690:C690"/>
    <mergeCell ref="B632:C632"/>
    <mergeCell ref="B654:C654"/>
    <mergeCell ref="B647:C647"/>
    <mergeCell ref="B650:C650"/>
    <mergeCell ref="B638:C638"/>
    <mergeCell ref="B695:C695"/>
    <mergeCell ref="B683:C683"/>
    <mergeCell ref="B678:C678"/>
    <mergeCell ref="B663:C663"/>
    <mergeCell ref="B657:C657"/>
    <mergeCell ref="B649:C649"/>
    <mergeCell ref="B651:C651"/>
    <mergeCell ref="B662:C662"/>
    <mergeCell ref="B665:C665"/>
    <mergeCell ref="B664:C664"/>
    <mergeCell ref="B672:C672"/>
    <mergeCell ref="B669:C669"/>
    <mergeCell ref="B731:C731"/>
    <mergeCell ref="B719:C719"/>
    <mergeCell ref="B721:C721"/>
    <mergeCell ref="B723:C723"/>
    <mergeCell ref="B732:C732"/>
    <mergeCell ref="B714:C714"/>
    <mergeCell ref="B730:C730"/>
    <mergeCell ref="B715:C715"/>
    <mergeCell ref="B725:C725"/>
    <mergeCell ref="B729:C729"/>
    <mergeCell ref="B740:C740"/>
    <mergeCell ref="B736:C736"/>
    <mergeCell ref="B733:C733"/>
    <mergeCell ref="B735:C735"/>
    <mergeCell ref="B739:C739"/>
    <mergeCell ref="B737:C737"/>
    <mergeCell ref="B738:C738"/>
    <mergeCell ref="B734:C734"/>
    <mergeCell ref="B757:C757"/>
    <mergeCell ref="B742:C742"/>
    <mergeCell ref="B743:C743"/>
    <mergeCell ref="B745:C745"/>
    <mergeCell ref="B748:C748"/>
    <mergeCell ref="B751:C751"/>
    <mergeCell ref="B747:C747"/>
    <mergeCell ref="B749:C749"/>
    <mergeCell ref="B746:C746"/>
    <mergeCell ref="B744:C744"/>
    <mergeCell ref="B500:C500"/>
    <mergeCell ref="B534:C534"/>
    <mergeCell ref="B431:C431"/>
    <mergeCell ref="B432:C432"/>
    <mergeCell ref="B429:C429"/>
    <mergeCell ref="B480:C480"/>
    <mergeCell ref="B434:C434"/>
    <mergeCell ref="B443:C443"/>
    <mergeCell ref="B440:C440"/>
    <mergeCell ref="B430:C430"/>
    <mergeCell ref="B758:C758"/>
    <mergeCell ref="B491:C491"/>
    <mergeCell ref="B469:C469"/>
    <mergeCell ref="B593:C593"/>
    <mergeCell ref="B582:C582"/>
    <mergeCell ref="B428:C428"/>
    <mergeCell ref="B437:C437"/>
    <mergeCell ref="B436:C436"/>
    <mergeCell ref="B444:C444"/>
    <mergeCell ref="B442:C442"/>
    <mergeCell ref="B330:C330"/>
    <mergeCell ref="B328:C328"/>
    <mergeCell ref="B241:C241"/>
    <mergeCell ref="B252:C252"/>
    <mergeCell ref="B253:C253"/>
    <mergeCell ref="B320:C320"/>
    <mergeCell ref="B325:C325"/>
    <mergeCell ref="B326:C326"/>
    <mergeCell ref="B251:C251"/>
    <mergeCell ref="B248:C248"/>
  </mergeCells>
  <phoneticPr fontId="0" type="noConversion"/>
  <pageMargins left="0.55118110236220474" right="0.35433070866141736" top="0.39370078740157483" bottom="0.59055118110236227" header="0.31496062992125984" footer="0.31496062992125984"/>
  <pageSetup paperSize="9" scale="77" firstPageNumber="13" fitToHeight="0" pageOrder="overThenDown" orientation="landscape" r:id="rId1"/>
  <headerFooter>
    <oddFooter>&amp;C&amp;LE4AA1F2F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6"/>
  <sheetViews>
    <sheetView zoomScaleNormal="100" workbookViewId="0">
      <selection activeCell="A33" sqref="A33:IV33"/>
    </sheetView>
  </sheetViews>
  <sheetFormatPr defaultRowHeight="12.75" x14ac:dyDescent="0.2"/>
  <cols>
    <col min="1" max="1" width="5.28515625" style="12" customWidth="1"/>
    <col min="2" max="2" width="57.140625" style="12" customWidth="1"/>
    <col min="3" max="3" width="13.28515625" style="8" customWidth="1"/>
    <col min="4" max="4" width="13.140625" style="12" customWidth="1"/>
    <col min="5" max="5" width="9.140625" style="12"/>
    <col min="6" max="6" width="15.7109375" style="12" customWidth="1"/>
    <col min="7" max="7" width="16.140625" style="12" customWidth="1"/>
    <col min="8" max="8" width="11.42578125" style="11" customWidth="1"/>
    <col min="9" max="9" width="12.85546875" style="12" customWidth="1"/>
    <col min="10" max="10" width="9.140625" style="6"/>
    <col min="11" max="11" width="6.7109375" style="6" customWidth="1"/>
    <col min="12" max="16384" width="9.140625" style="2"/>
  </cols>
  <sheetData>
    <row r="1" spans="1:14" ht="39" customHeight="1" x14ac:dyDescent="0.2">
      <c r="A1" s="276" t="s">
        <v>1602</v>
      </c>
      <c r="B1" s="276"/>
      <c r="C1" s="276"/>
      <c r="D1" s="276"/>
      <c r="E1" s="276"/>
      <c r="F1" s="276"/>
      <c r="G1" s="276"/>
      <c r="H1" s="276"/>
      <c r="I1" s="15"/>
    </row>
    <row r="2" spans="1:14" s="11" customFormat="1" ht="30.75" customHeight="1" x14ac:dyDescent="0.2">
      <c r="A2" s="277" t="s">
        <v>21</v>
      </c>
      <c r="B2" s="279" t="s">
        <v>131</v>
      </c>
      <c r="C2" s="279" t="s">
        <v>128</v>
      </c>
      <c r="D2" s="369" t="s">
        <v>125</v>
      </c>
      <c r="E2" s="369" t="s">
        <v>124</v>
      </c>
      <c r="F2" s="369"/>
      <c r="G2" s="369"/>
      <c r="H2" s="279" t="s">
        <v>123</v>
      </c>
      <c r="I2" s="370" t="s">
        <v>149</v>
      </c>
      <c r="J2" s="9"/>
      <c r="K2" s="9"/>
    </row>
    <row r="3" spans="1:14" ht="15" x14ac:dyDescent="0.2">
      <c r="A3" s="278"/>
      <c r="B3" s="280"/>
      <c r="C3" s="268"/>
      <c r="D3" s="369"/>
      <c r="E3" s="279" t="s">
        <v>12</v>
      </c>
      <c r="F3" s="239" t="s">
        <v>24</v>
      </c>
      <c r="G3" s="239"/>
      <c r="H3" s="280"/>
      <c r="I3" s="370"/>
    </row>
    <row r="4" spans="1:14" ht="101.25" customHeight="1" x14ac:dyDescent="0.2">
      <c r="A4" s="278"/>
      <c r="B4" s="281"/>
      <c r="C4" s="269"/>
      <c r="D4" s="369"/>
      <c r="E4" s="281"/>
      <c r="F4" s="39" t="s">
        <v>61</v>
      </c>
      <c r="G4" s="39" t="s">
        <v>129</v>
      </c>
      <c r="H4" s="281"/>
      <c r="I4" s="370"/>
      <c r="K4" s="3"/>
    </row>
    <row r="5" spans="1:14" s="53" customFormat="1" ht="12" x14ac:dyDescent="0.2">
      <c r="A5" s="62" t="s">
        <v>26</v>
      </c>
      <c r="B5" s="63" t="s">
        <v>27</v>
      </c>
      <c r="C5" s="63">
        <v>1</v>
      </c>
      <c r="D5" s="63">
        <v>2</v>
      </c>
      <c r="E5" s="63">
        <v>3</v>
      </c>
      <c r="F5" s="63">
        <v>4</v>
      </c>
      <c r="G5" s="63">
        <v>5</v>
      </c>
      <c r="H5" s="62">
        <v>6</v>
      </c>
      <c r="I5" s="62">
        <v>7</v>
      </c>
      <c r="J5" s="54"/>
      <c r="K5" s="54"/>
      <c r="L5" s="54"/>
      <c r="M5" s="54"/>
      <c r="N5" s="54"/>
    </row>
    <row r="6" spans="1:14" ht="13.15" customHeight="1" x14ac:dyDescent="0.2">
      <c r="A6" s="16"/>
      <c r="B6" s="18" t="s">
        <v>0</v>
      </c>
      <c r="C6" s="162">
        <f t="shared" ref="C6:I6" si="0">SUM(C33,C68,C88,C137,C195,C223,C239,C270,C290,C321,C347,C382,C414,C427,C434,C461,C497,C531,C552,C575,C595,C635,C661,C685,C711,C729,C756)</f>
        <v>19487</v>
      </c>
      <c r="D6" s="162">
        <f t="shared" si="0"/>
        <v>9492</v>
      </c>
      <c r="E6" s="162">
        <f t="shared" si="0"/>
        <v>9627</v>
      </c>
      <c r="F6" s="162">
        <f t="shared" si="0"/>
        <v>5836</v>
      </c>
      <c r="G6" s="162">
        <f t="shared" si="0"/>
        <v>198</v>
      </c>
      <c r="H6" s="162">
        <f t="shared" si="0"/>
        <v>336</v>
      </c>
      <c r="I6" s="162">
        <f t="shared" si="0"/>
        <v>32</v>
      </c>
      <c r="J6" s="30"/>
      <c r="K6" s="30">
        <v>1</v>
      </c>
      <c r="L6" s="30"/>
      <c r="M6" s="30"/>
      <c r="N6" s="30"/>
    </row>
    <row r="7" spans="1:14" ht="13.15" customHeight="1" x14ac:dyDescent="0.2">
      <c r="A7" s="16"/>
      <c r="B7" s="119" t="s">
        <v>155</v>
      </c>
      <c r="C7" s="17"/>
      <c r="D7" s="162"/>
      <c r="E7" s="162"/>
      <c r="F7" s="162"/>
      <c r="G7" s="162"/>
      <c r="H7" s="163"/>
      <c r="I7" s="164"/>
      <c r="J7" s="114"/>
      <c r="K7" s="114"/>
      <c r="L7" s="114"/>
      <c r="M7" s="114"/>
      <c r="N7" s="114"/>
    </row>
    <row r="8" spans="1:14" ht="13.15" customHeight="1" x14ac:dyDescent="0.2">
      <c r="A8" s="112" t="s">
        <v>156</v>
      </c>
      <c r="B8" s="108" t="s">
        <v>157</v>
      </c>
      <c r="C8" s="27">
        <f t="shared" ref="C8:C33" si="1">SUM(D8,E8,H8,I8)</f>
        <v>0</v>
      </c>
      <c r="D8" s="27"/>
      <c r="E8" s="27"/>
      <c r="F8" s="27"/>
      <c r="G8" s="27"/>
      <c r="H8" s="27"/>
      <c r="I8" s="27"/>
      <c r="J8" s="28"/>
      <c r="K8" s="28"/>
      <c r="L8" s="28"/>
      <c r="M8" s="28"/>
      <c r="N8" s="28"/>
    </row>
    <row r="9" spans="1:14" ht="13.15" customHeight="1" x14ac:dyDescent="0.2">
      <c r="A9" s="112" t="s">
        <v>158</v>
      </c>
      <c r="B9" s="108" t="s">
        <v>159</v>
      </c>
      <c r="C9" s="27">
        <f t="shared" si="1"/>
        <v>0</v>
      </c>
      <c r="D9" s="27"/>
      <c r="E9" s="27"/>
      <c r="F9" s="27"/>
      <c r="G9" s="27"/>
      <c r="H9" s="27"/>
      <c r="I9" s="27"/>
      <c r="J9" s="28"/>
      <c r="K9" s="28"/>
      <c r="L9" s="28"/>
      <c r="M9" s="28"/>
      <c r="N9" s="28"/>
    </row>
    <row r="10" spans="1:14" ht="13.15" customHeight="1" x14ac:dyDescent="0.2">
      <c r="A10" s="112" t="s">
        <v>160</v>
      </c>
      <c r="B10" s="108" t="s">
        <v>161</v>
      </c>
      <c r="C10" s="27">
        <f t="shared" si="1"/>
        <v>0</v>
      </c>
      <c r="D10" s="27"/>
      <c r="E10" s="27"/>
      <c r="F10" s="27"/>
      <c r="G10" s="27"/>
      <c r="H10" s="27"/>
      <c r="I10" s="27"/>
    </row>
    <row r="11" spans="1:14" ht="13.15" customHeight="1" x14ac:dyDescent="0.2">
      <c r="A11" s="112" t="s">
        <v>162</v>
      </c>
      <c r="B11" s="108" t="s">
        <v>163</v>
      </c>
      <c r="C11" s="27">
        <f t="shared" si="1"/>
        <v>0</v>
      </c>
      <c r="D11" s="27"/>
      <c r="E11" s="27"/>
      <c r="F11" s="27"/>
      <c r="G11" s="27"/>
      <c r="H11" s="27"/>
      <c r="I11" s="27"/>
    </row>
    <row r="12" spans="1:14" ht="13.15" customHeight="1" x14ac:dyDescent="0.2">
      <c r="A12" s="112" t="s">
        <v>164</v>
      </c>
      <c r="B12" s="108" t="s">
        <v>165</v>
      </c>
      <c r="C12" s="27">
        <f t="shared" si="1"/>
        <v>0</v>
      </c>
      <c r="D12" s="27"/>
      <c r="E12" s="27"/>
      <c r="F12" s="27"/>
      <c r="G12" s="27"/>
      <c r="H12" s="27"/>
      <c r="I12" s="27"/>
    </row>
    <row r="13" spans="1:14" ht="13.15" customHeight="1" x14ac:dyDescent="0.2">
      <c r="A13" s="112" t="s">
        <v>166</v>
      </c>
      <c r="B13" s="108" t="s">
        <v>167</v>
      </c>
      <c r="C13" s="27">
        <f t="shared" si="1"/>
        <v>0</v>
      </c>
      <c r="D13" s="27"/>
      <c r="E13" s="27"/>
      <c r="F13" s="27"/>
      <c r="G13" s="27"/>
      <c r="H13" s="27"/>
      <c r="I13" s="27"/>
    </row>
    <row r="14" spans="1:14" ht="13.15" customHeight="1" x14ac:dyDescent="0.2">
      <c r="A14" s="112" t="s">
        <v>168</v>
      </c>
      <c r="B14" s="108" t="s">
        <v>169</v>
      </c>
      <c r="C14" s="27">
        <f t="shared" si="1"/>
        <v>0</v>
      </c>
      <c r="D14" s="27"/>
      <c r="E14" s="27"/>
      <c r="F14" s="27"/>
      <c r="G14" s="27"/>
      <c r="H14" s="27"/>
      <c r="I14" s="27"/>
    </row>
    <row r="15" spans="1:14" ht="13.15" customHeight="1" x14ac:dyDescent="0.2">
      <c r="A15" s="112" t="s">
        <v>170</v>
      </c>
      <c r="B15" s="108" t="s">
        <v>171</v>
      </c>
      <c r="C15" s="27">
        <f t="shared" si="1"/>
        <v>0</v>
      </c>
      <c r="D15" s="27"/>
      <c r="E15" s="27"/>
      <c r="F15" s="27"/>
      <c r="G15" s="27"/>
      <c r="H15" s="27"/>
      <c r="I15" s="27"/>
    </row>
    <row r="16" spans="1:14" ht="13.15" customHeight="1" x14ac:dyDescent="0.2">
      <c r="A16" s="112" t="s">
        <v>172</v>
      </c>
      <c r="B16" s="108" t="s">
        <v>173</v>
      </c>
      <c r="C16" s="27">
        <f t="shared" si="1"/>
        <v>0</v>
      </c>
      <c r="D16" s="27"/>
      <c r="E16" s="27"/>
      <c r="F16" s="27"/>
      <c r="G16" s="27"/>
      <c r="H16" s="27"/>
      <c r="I16" s="27"/>
    </row>
    <row r="17" spans="1:9" s="6" customFormat="1" ht="13.15" customHeight="1" x14ac:dyDescent="0.2">
      <c r="A17" s="112" t="s">
        <v>174</v>
      </c>
      <c r="B17" s="108" t="s">
        <v>175</v>
      </c>
      <c r="C17" s="27">
        <f t="shared" si="1"/>
        <v>0</v>
      </c>
      <c r="D17" s="27"/>
      <c r="E17" s="27"/>
      <c r="F17" s="27"/>
      <c r="G17" s="27"/>
      <c r="H17" s="27"/>
      <c r="I17" s="27"/>
    </row>
    <row r="18" spans="1:9" ht="13.15" customHeight="1" x14ac:dyDescent="0.2">
      <c r="A18" s="112" t="s">
        <v>176</v>
      </c>
      <c r="B18" s="108" t="s">
        <v>177</v>
      </c>
      <c r="C18" s="27">
        <f t="shared" si="1"/>
        <v>0</v>
      </c>
      <c r="D18" s="27"/>
      <c r="E18" s="27"/>
      <c r="F18" s="27"/>
      <c r="G18" s="27"/>
      <c r="H18" s="27"/>
      <c r="I18" s="27"/>
    </row>
    <row r="19" spans="1:9" ht="13.15" customHeight="1" x14ac:dyDescent="0.2">
      <c r="A19" s="112" t="s">
        <v>178</v>
      </c>
      <c r="B19" s="108" t="s">
        <v>179</v>
      </c>
      <c r="C19" s="27">
        <f t="shared" si="1"/>
        <v>0</v>
      </c>
      <c r="D19" s="27"/>
      <c r="E19" s="27"/>
      <c r="F19" s="27"/>
      <c r="G19" s="27"/>
      <c r="H19" s="27"/>
      <c r="I19" s="27"/>
    </row>
    <row r="20" spans="1:9" ht="13.15" customHeight="1" x14ac:dyDescent="0.2">
      <c r="A20" s="112" t="s">
        <v>180</v>
      </c>
      <c r="B20" s="108" t="s">
        <v>181</v>
      </c>
      <c r="C20" s="27">
        <f t="shared" si="1"/>
        <v>0</v>
      </c>
      <c r="D20" s="27"/>
      <c r="E20" s="27"/>
      <c r="F20" s="27"/>
      <c r="G20" s="27"/>
      <c r="H20" s="27"/>
      <c r="I20" s="27"/>
    </row>
    <row r="21" spans="1:9" ht="13.15" customHeight="1" x14ac:dyDescent="0.2">
      <c r="A21" s="112" t="s">
        <v>182</v>
      </c>
      <c r="B21" s="108" t="s">
        <v>183</v>
      </c>
      <c r="C21" s="27">
        <f t="shared" si="1"/>
        <v>0</v>
      </c>
      <c r="D21" s="27"/>
      <c r="E21" s="27"/>
      <c r="F21" s="27"/>
      <c r="G21" s="27"/>
      <c r="H21" s="27"/>
      <c r="I21" s="27"/>
    </row>
    <row r="22" spans="1:9" ht="13.15" customHeight="1" x14ac:dyDescent="0.2">
      <c r="A22" s="112" t="s">
        <v>184</v>
      </c>
      <c r="B22" s="108" t="s">
        <v>185</v>
      </c>
      <c r="C22" s="27">
        <f t="shared" si="1"/>
        <v>0</v>
      </c>
      <c r="D22" s="27"/>
      <c r="E22" s="27"/>
      <c r="F22" s="27"/>
      <c r="G22" s="27"/>
      <c r="H22" s="27"/>
      <c r="I22" s="27"/>
    </row>
    <row r="23" spans="1:9" ht="13.15" customHeight="1" x14ac:dyDescent="0.2">
      <c r="A23" s="112" t="s">
        <v>186</v>
      </c>
      <c r="B23" s="108" t="s">
        <v>187</v>
      </c>
      <c r="C23" s="27">
        <f t="shared" si="1"/>
        <v>0</v>
      </c>
      <c r="D23" s="27"/>
      <c r="E23" s="27"/>
      <c r="F23" s="27"/>
      <c r="G23" s="27"/>
      <c r="H23" s="27"/>
      <c r="I23" s="27"/>
    </row>
    <row r="24" spans="1:9" ht="13.15" customHeight="1" x14ac:dyDescent="0.2">
      <c r="A24" s="112" t="s">
        <v>188</v>
      </c>
      <c r="B24" s="108" t="s">
        <v>189</v>
      </c>
      <c r="C24" s="27">
        <f t="shared" si="1"/>
        <v>0</v>
      </c>
      <c r="D24" s="27"/>
      <c r="E24" s="27"/>
      <c r="F24" s="27"/>
      <c r="G24" s="27"/>
      <c r="H24" s="27"/>
      <c r="I24" s="27"/>
    </row>
    <row r="25" spans="1:9" ht="13.15" customHeight="1" x14ac:dyDescent="0.2">
      <c r="A25" s="112" t="s">
        <v>190</v>
      </c>
      <c r="B25" s="108" t="s">
        <v>191</v>
      </c>
      <c r="C25" s="27">
        <f t="shared" si="1"/>
        <v>0</v>
      </c>
      <c r="D25" s="27"/>
      <c r="E25" s="27"/>
      <c r="F25" s="27"/>
      <c r="G25" s="27"/>
      <c r="H25" s="27"/>
      <c r="I25" s="27"/>
    </row>
    <row r="26" spans="1:9" ht="13.15" customHeight="1" x14ac:dyDescent="0.2">
      <c r="A26" s="112" t="s">
        <v>192</v>
      </c>
      <c r="B26" s="108" t="s">
        <v>193</v>
      </c>
      <c r="C26" s="27">
        <f t="shared" si="1"/>
        <v>0</v>
      </c>
      <c r="D26" s="27"/>
      <c r="E26" s="27"/>
      <c r="F26" s="27"/>
      <c r="G26" s="27"/>
      <c r="H26" s="27"/>
      <c r="I26" s="27"/>
    </row>
    <row r="27" spans="1:9" ht="13.15" customHeight="1" x14ac:dyDescent="0.2">
      <c r="A27" s="112" t="s">
        <v>194</v>
      </c>
      <c r="B27" s="108" t="s">
        <v>195</v>
      </c>
      <c r="C27" s="27">
        <f t="shared" si="1"/>
        <v>0</v>
      </c>
      <c r="D27" s="27"/>
      <c r="E27" s="27"/>
      <c r="F27" s="27"/>
      <c r="G27" s="27"/>
      <c r="H27" s="27"/>
      <c r="I27" s="27"/>
    </row>
    <row r="28" spans="1:9" ht="13.15" customHeight="1" x14ac:dyDescent="0.2">
      <c r="A28" s="112" t="s">
        <v>196</v>
      </c>
      <c r="B28" s="108" t="s">
        <v>197</v>
      </c>
      <c r="C28" s="27">
        <f t="shared" si="1"/>
        <v>0</v>
      </c>
      <c r="D28" s="27"/>
      <c r="E28" s="27"/>
      <c r="F28" s="27"/>
      <c r="G28" s="27"/>
      <c r="H28" s="27"/>
      <c r="I28" s="27"/>
    </row>
    <row r="29" spans="1:9" ht="13.15" customHeight="1" x14ac:dyDescent="0.2">
      <c r="A29" s="112" t="s">
        <v>198</v>
      </c>
      <c r="B29" s="108" t="s">
        <v>199</v>
      </c>
      <c r="C29" s="27">
        <f t="shared" si="1"/>
        <v>0</v>
      </c>
      <c r="D29" s="27"/>
      <c r="E29" s="27"/>
      <c r="F29" s="27"/>
      <c r="G29" s="27"/>
      <c r="H29" s="27"/>
      <c r="I29" s="27"/>
    </row>
    <row r="30" spans="1:9" ht="13.15" customHeight="1" x14ac:dyDescent="0.2">
      <c r="A30" s="112" t="s">
        <v>200</v>
      </c>
      <c r="B30" s="108" t="s">
        <v>201</v>
      </c>
      <c r="C30" s="27">
        <f t="shared" si="1"/>
        <v>0</v>
      </c>
      <c r="D30" s="27"/>
      <c r="E30" s="27"/>
      <c r="F30" s="27"/>
      <c r="G30" s="27"/>
      <c r="H30" s="27"/>
      <c r="I30" s="27"/>
    </row>
    <row r="31" spans="1:9" ht="13.15" customHeight="1" x14ac:dyDescent="0.2">
      <c r="A31" s="112" t="s">
        <v>202</v>
      </c>
      <c r="B31" s="108" t="s">
        <v>203</v>
      </c>
      <c r="C31" s="27">
        <f t="shared" si="1"/>
        <v>0</v>
      </c>
      <c r="D31" s="27"/>
      <c r="E31" s="27"/>
      <c r="F31" s="27"/>
      <c r="G31" s="27"/>
      <c r="H31" s="27"/>
      <c r="I31" s="27"/>
    </row>
    <row r="32" spans="1:9" ht="13.15" customHeight="1" x14ac:dyDescent="0.2">
      <c r="A32" s="112" t="s">
        <v>1615</v>
      </c>
      <c r="B32" s="117" t="s">
        <v>54</v>
      </c>
      <c r="C32" s="27">
        <f t="shared" si="1"/>
        <v>0</v>
      </c>
      <c r="D32" s="27"/>
      <c r="E32" s="27"/>
      <c r="F32" s="27"/>
      <c r="G32" s="27"/>
      <c r="H32" s="27"/>
      <c r="I32" s="27"/>
    </row>
    <row r="33" spans="1:9" ht="13.15" customHeight="1" x14ac:dyDescent="0.2">
      <c r="A33" s="112" t="s">
        <v>1615</v>
      </c>
      <c r="B33" s="117" t="s">
        <v>1</v>
      </c>
      <c r="C33" s="27">
        <f t="shared" si="1"/>
        <v>0</v>
      </c>
      <c r="D33" s="27">
        <f t="shared" ref="D33:I33" si="2">SUM(D8:D32)</f>
        <v>0</v>
      </c>
      <c r="E33" s="27">
        <f t="shared" si="2"/>
        <v>0</v>
      </c>
      <c r="F33" s="27">
        <f t="shared" si="2"/>
        <v>0</v>
      </c>
      <c r="G33" s="27">
        <f t="shared" si="2"/>
        <v>0</v>
      </c>
      <c r="H33" s="27">
        <f t="shared" si="2"/>
        <v>0</v>
      </c>
      <c r="I33" s="27">
        <f t="shared" si="2"/>
        <v>0</v>
      </c>
    </row>
    <row r="34" spans="1:9" ht="13.15" customHeight="1" x14ac:dyDescent="0.2">
      <c r="A34" s="113" t="s">
        <v>1615</v>
      </c>
      <c r="B34" s="119" t="s">
        <v>204</v>
      </c>
      <c r="C34" s="27"/>
      <c r="D34" s="27"/>
      <c r="E34" s="27"/>
      <c r="F34" s="27"/>
      <c r="G34" s="27"/>
      <c r="H34" s="27"/>
      <c r="I34" s="27"/>
    </row>
    <row r="35" spans="1:9" ht="13.15" customHeight="1" x14ac:dyDescent="0.2">
      <c r="A35" s="112" t="s">
        <v>205</v>
      </c>
      <c r="B35" s="108" t="s">
        <v>206</v>
      </c>
      <c r="C35" s="27">
        <f t="shared" ref="C35:C68" si="3">SUM(D35,E35,H35,I35)</f>
        <v>8</v>
      </c>
      <c r="D35" s="27">
        <v>3</v>
      </c>
      <c r="E35" s="27">
        <v>5</v>
      </c>
      <c r="F35" s="27">
        <v>3</v>
      </c>
      <c r="G35" s="27"/>
      <c r="H35" s="27"/>
      <c r="I35" s="27"/>
    </row>
    <row r="36" spans="1:9" ht="13.15" customHeight="1" x14ac:dyDescent="0.2">
      <c r="A36" s="112" t="s">
        <v>207</v>
      </c>
      <c r="B36" s="108" t="s">
        <v>208</v>
      </c>
      <c r="C36" s="27">
        <f t="shared" si="3"/>
        <v>16</v>
      </c>
      <c r="D36" s="27">
        <v>6</v>
      </c>
      <c r="E36" s="27">
        <v>10</v>
      </c>
      <c r="F36" s="27">
        <v>7</v>
      </c>
      <c r="G36" s="27"/>
      <c r="H36" s="27"/>
      <c r="I36" s="27"/>
    </row>
    <row r="37" spans="1:9" ht="13.15" customHeight="1" x14ac:dyDescent="0.2">
      <c r="A37" s="112" t="s">
        <v>209</v>
      </c>
      <c r="B37" s="108" t="s">
        <v>210</v>
      </c>
      <c r="C37" s="27">
        <f t="shared" si="3"/>
        <v>39</v>
      </c>
      <c r="D37" s="27">
        <v>17</v>
      </c>
      <c r="E37" s="27">
        <v>22</v>
      </c>
      <c r="F37" s="27">
        <v>19</v>
      </c>
      <c r="G37" s="27"/>
      <c r="H37" s="27"/>
      <c r="I37" s="27"/>
    </row>
    <row r="38" spans="1:9" ht="13.15" customHeight="1" x14ac:dyDescent="0.2">
      <c r="A38" s="112" t="s">
        <v>211</v>
      </c>
      <c r="B38" s="108" t="s">
        <v>212</v>
      </c>
      <c r="C38" s="27">
        <f t="shared" si="3"/>
        <v>248</v>
      </c>
      <c r="D38" s="27">
        <v>128</v>
      </c>
      <c r="E38" s="27">
        <v>115</v>
      </c>
      <c r="F38" s="27">
        <v>61</v>
      </c>
      <c r="G38" s="27">
        <v>6</v>
      </c>
      <c r="H38" s="27">
        <v>5</v>
      </c>
      <c r="I38" s="27"/>
    </row>
    <row r="39" spans="1:9" ht="13.15" customHeight="1" x14ac:dyDescent="0.2">
      <c r="A39" s="112" t="s">
        <v>213</v>
      </c>
      <c r="B39" s="108" t="s">
        <v>214</v>
      </c>
      <c r="C39" s="27">
        <f t="shared" si="3"/>
        <v>14</v>
      </c>
      <c r="D39" s="27">
        <v>7</v>
      </c>
      <c r="E39" s="27">
        <v>7</v>
      </c>
      <c r="F39" s="27">
        <v>4</v>
      </c>
      <c r="G39" s="27"/>
      <c r="H39" s="27"/>
      <c r="I39" s="27"/>
    </row>
    <row r="40" spans="1:9" ht="13.15" customHeight="1" x14ac:dyDescent="0.2">
      <c r="A40" s="112" t="s">
        <v>215</v>
      </c>
      <c r="B40" s="108" t="s">
        <v>216</v>
      </c>
      <c r="C40" s="27">
        <f t="shared" si="3"/>
        <v>37</v>
      </c>
      <c r="D40" s="27">
        <v>18</v>
      </c>
      <c r="E40" s="27">
        <v>19</v>
      </c>
      <c r="F40" s="27">
        <v>14</v>
      </c>
      <c r="G40" s="27">
        <v>1</v>
      </c>
      <c r="H40" s="27"/>
      <c r="I40" s="27"/>
    </row>
    <row r="41" spans="1:9" ht="13.15" customHeight="1" x14ac:dyDescent="0.2">
      <c r="A41" s="112" t="s">
        <v>1615</v>
      </c>
      <c r="B41" s="108" t="s">
        <v>217</v>
      </c>
      <c r="C41" s="27">
        <f t="shared" si="3"/>
        <v>0</v>
      </c>
      <c r="D41" s="27"/>
      <c r="E41" s="27"/>
      <c r="F41" s="27"/>
      <c r="G41" s="27"/>
      <c r="H41" s="27"/>
      <c r="I41" s="27"/>
    </row>
    <row r="42" spans="1:9" ht="13.15" customHeight="1" x14ac:dyDescent="0.2">
      <c r="A42" s="112" t="s">
        <v>218</v>
      </c>
      <c r="B42" s="108" t="s">
        <v>219</v>
      </c>
      <c r="C42" s="27">
        <f t="shared" si="3"/>
        <v>8</v>
      </c>
      <c r="D42" s="27">
        <v>3</v>
      </c>
      <c r="E42" s="27">
        <v>5</v>
      </c>
      <c r="F42" s="27">
        <v>5</v>
      </c>
      <c r="G42" s="27"/>
      <c r="H42" s="27"/>
      <c r="I42" s="27"/>
    </row>
    <row r="43" spans="1:9" ht="13.15" customHeight="1" x14ac:dyDescent="0.2">
      <c r="A43" s="112" t="s">
        <v>220</v>
      </c>
      <c r="B43" s="108" t="s">
        <v>221</v>
      </c>
      <c r="C43" s="27">
        <f t="shared" si="3"/>
        <v>17</v>
      </c>
      <c r="D43" s="27">
        <v>7</v>
      </c>
      <c r="E43" s="27">
        <v>10</v>
      </c>
      <c r="F43" s="27">
        <v>6</v>
      </c>
      <c r="G43" s="27"/>
      <c r="H43" s="27"/>
      <c r="I43" s="27"/>
    </row>
    <row r="44" spans="1:9" ht="13.15" customHeight="1" x14ac:dyDescent="0.2">
      <c r="A44" s="112" t="s">
        <v>222</v>
      </c>
      <c r="B44" s="108" t="s">
        <v>223</v>
      </c>
      <c r="C44" s="27">
        <f t="shared" si="3"/>
        <v>15</v>
      </c>
      <c r="D44" s="27">
        <v>9</v>
      </c>
      <c r="E44" s="27">
        <v>6</v>
      </c>
      <c r="F44" s="27">
        <v>5</v>
      </c>
      <c r="G44" s="27"/>
      <c r="H44" s="27"/>
      <c r="I44" s="27"/>
    </row>
    <row r="45" spans="1:9" ht="13.15" customHeight="1" x14ac:dyDescent="0.2">
      <c r="A45" s="112" t="s">
        <v>224</v>
      </c>
      <c r="B45" s="108" t="s">
        <v>225</v>
      </c>
      <c r="C45" s="27">
        <f t="shared" si="3"/>
        <v>10</v>
      </c>
      <c r="D45" s="27">
        <v>5</v>
      </c>
      <c r="E45" s="27">
        <v>5</v>
      </c>
      <c r="F45" s="27">
        <v>2</v>
      </c>
      <c r="G45" s="27"/>
      <c r="H45" s="27"/>
      <c r="I45" s="27"/>
    </row>
    <row r="46" spans="1:9" ht="13.15" customHeight="1" x14ac:dyDescent="0.2">
      <c r="A46" s="112" t="s">
        <v>226</v>
      </c>
      <c r="B46" s="108" t="s">
        <v>227</v>
      </c>
      <c r="C46" s="27">
        <f t="shared" si="3"/>
        <v>4</v>
      </c>
      <c r="D46" s="27">
        <v>3</v>
      </c>
      <c r="E46" s="27"/>
      <c r="F46" s="27"/>
      <c r="G46" s="27"/>
      <c r="H46" s="27">
        <v>1</v>
      </c>
      <c r="I46" s="27"/>
    </row>
    <row r="47" spans="1:9" ht="13.15" customHeight="1" x14ac:dyDescent="0.2">
      <c r="A47" s="112" t="s">
        <v>1615</v>
      </c>
      <c r="B47" s="108" t="s">
        <v>228</v>
      </c>
      <c r="C47" s="27">
        <f t="shared" si="3"/>
        <v>1</v>
      </c>
      <c r="D47" s="27"/>
      <c r="E47" s="27">
        <v>1</v>
      </c>
      <c r="F47" s="27"/>
      <c r="G47" s="27"/>
      <c r="H47" s="27"/>
      <c r="I47" s="27"/>
    </row>
    <row r="48" spans="1:9" ht="13.15" customHeight="1" x14ac:dyDescent="0.2">
      <c r="A48" s="112" t="s">
        <v>229</v>
      </c>
      <c r="B48" s="108" t="s">
        <v>230</v>
      </c>
      <c r="C48" s="27">
        <f t="shared" si="3"/>
        <v>34</v>
      </c>
      <c r="D48" s="27">
        <v>7</v>
      </c>
      <c r="E48" s="27">
        <v>27</v>
      </c>
      <c r="F48" s="27">
        <v>25</v>
      </c>
      <c r="G48" s="27"/>
      <c r="H48" s="27"/>
      <c r="I48" s="27"/>
    </row>
    <row r="49" spans="1:9" ht="13.15" customHeight="1" x14ac:dyDescent="0.2">
      <c r="A49" s="112" t="s">
        <v>231</v>
      </c>
      <c r="B49" s="108" t="s">
        <v>232</v>
      </c>
      <c r="C49" s="27">
        <f t="shared" si="3"/>
        <v>15</v>
      </c>
      <c r="D49" s="27">
        <v>2</v>
      </c>
      <c r="E49" s="27">
        <v>13</v>
      </c>
      <c r="F49" s="27">
        <v>6</v>
      </c>
      <c r="G49" s="27"/>
      <c r="H49" s="27"/>
      <c r="I49" s="27"/>
    </row>
    <row r="50" spans="1:9" ht="13.15" customHeight="1" x14ac:dyDescent="0.2">
      <c r="A50" s="112" t="s">
        <v>233</v>
      </c>
      <c r="B50" s="108" t="s">
        <v>234</v>
      </c>
      <c r="C50" s="27">
        <f t="shared" si="3"/>
        <v>24</v>
      </c>
      <c r="D50" s="27">
        <v>8</v>
      </c>
      <c r="E50" s="27">
        <v>16</v>
      </c>
      <c r="F50" s="27">
        <v>7</v>
      </c>
      <c r="G50" s="27"/>
      <c r="H50" s="27"/>
      <c r="I50" s="27"/>
    </row>
    <row r="51" spans="1:9" ht="13.15" customHeight="1" x14ac:dyDescent="0.2">
      <c r="A51" s="112" t="s">
        <v>235</v>
      </c>
      <c r="B51" s="108" t="s">
        <v>236</v>
      </c>
      <c r="C51" s="27">
        <f t="shared" si="3"/>
        <v>6</v>
      </c>
      <c r="D51" s="27">
        <v>3</v>
      </c>
      <c r="E51" s="27">
        <v>3</v>
      </c>
      <c r="F51" s="27">
        <v>2</v>
      </c>
      <c r="G51" s="27"/>
      <c r="H51" s="27"/>
      <c r="I51" s="27"/>
    </row>
    <row r="52" spans="1:9" ht="13.15" customHeight="1" x14ac:dyDescent="0.2">
      <c r="A52" s="112" t="s">
        <v>237</v>
      </c>
      <c r="B52" s="108" t="s">
        <v>238</v>
      </c>
      <c r="C52" s="27">
        <f t="shared" si="3"/>
        <v>19</v>
      </c>
      <c r="D52" s="27">
        <v>1</v>
      </c>
      <c r="E52" s="27">
        <v>18</v>
      </c>
      <c r="F52" s="27">
        <v>18</v>
      </c>
      <c r="G52" s="27"/>
      <c r="H52" s="27"/>
      <c r="I52" s="27"/>
    </row>
    <row r="53" spans="1:9" ht="13.15" customHeight="1" x14ac:dyDescent="0.2">
      <c r="A53" s="112" t="s">
        <v>239</v>
      </c>
      <c r="B53" s="108" t="s">
        <v>240</v>
      </c>
      <c r="C53" s="27">
        <f t="shared" si="3"/>
        <v>0</v>
      </c>
      <c r="D53" s="27"/>
      <c r="E53" s="27"/>
      <c r="F53" s="27"/>
      <c r="G53" s="27"/>
      <c r="H53" s="27"/>
      <c r="I53" s="27"/>
    </row>
    <row r="54" spans="1:9" ht="13.15" customHeight="1" x14ac:dyDescent="0.2">
      <c r="A54" s="112" t="s">
        <v>241</v>
      </c>
      <c r="B54" s="108" t="s">
        <v>242</v>
      </c>
      <c r="C54" s="27">
        <f t="shared" si="3"/>
        <v>7</v>
      </c>
      <c r="D54" s="27">
        <v>5</v>
      </c>
      <c r="E54" s="27">
        <v>2</v>
      </c>
      <c r="F54" s="27"/>
      <c r="G54" s="27"/>
      <c r="H54" s="27"/>
      <c r="I54" s="27"/>
    </row>
    <row r="55" spans="1:9" ht="13.15" customHeight="1" x14ac:dyDescent="0.2">
      <c r="A55" s="112" t="s">
        <v>243</v>
      </c>
      <c r="B55" s="108" t="s">
        <v>244</v>
      </c>
      <c r="C55" s="27">
        <f t="shared" si="3"/>
        <v>7</v>
      </c>
      <c r="D55" s="27">
        <v>1</v>
      </c>
      <c r="E55" s="27">
        <v>6</v>
      </c>
      <c r="F55" s="27">
        <v>5</v>
      </c>
      <c r="G55" s="27"/>
      <c r="H55" s="27"/>
      <c r="I55" s="27"/>
    </row>
    <row r="56" spans="1:9" ht="13.15" customHeight="1" x14ac:dyDescent="0.2">
      <c r="A56" s="112" t="s">
        <v>1615</v>
      </c>
      <c r="B56" s="108" t="s">
        <v>245</v>
      </c>
      <c r="C56" s="27">
        <f t="shared" si="3"/>
        <v>0</v>
      </c>
      <c r="D56" s="27"/>
      <c r="E56" s="27"/>
      <c r="F56" s="27"/>
      <c r="G56" s="27"/>
      <c r="H56" s="27"/>
      <c r="I56" s="27"/>
    </row>
    <row r="57" spans="1:9" ht="13.15" customHeight="1" x14ac:dyDescent="0.2">
      <c r="A57" s="112" t="s">
        <v>246</v>
      </c>
      <c r="B57" s="108" t="s">
        <v>247</v>
      </c>
      <c r="C57" s="27">
        <f t="shared" si="3"/>
        <v>0</v>
      </c>
      <c r="D57" s="27"/>
      <c r="E57" s="27"/>
      <c r="F57" s="27"/>
      <c r="G57" s="27"/>
      <c r="H57" s="27"/>
      <c r="I57" s="27"/>
    </row>
    <row r="58" spans="1:9" ht="13.15" customHeight="1" x14ac:dyDescent="0.2">
      <c r="A58" s="112" t="s">
        <v>248</v>
      </c>
      <c r="B58" s="108" t="s">
        <v>249</v>
      </c>
      <c r="C58" s="27">
        <f t="shared" si="3"/>
        <v>4</v>
      </c>
      <c r="D58" s="27">
        <v>3</v>
      </c>
      <c r="E58" s="27">
        <v>1</v>
      </c>
      <c r="F58" s="27"/>
      <c r="G58" s="27"/>
      <c r="H58" s="27"/>
      <c r="I58" s="27"/>
    </row>
    <row r="59" spans="1:9" ht="13.15" customHeight="1" x14ac:dyDescent="0.2">
      <c r="A59" s="112" t="s">
        <v>250</v>
      </c>
      <c r="B59" s="108" t="s">
        <v>251</v>
      </c>
      <c r="C59" s="27">
        <f t="shared" si="3"/>
        <v>4</v>
      </c>
      <c r="D59" s="27">
        <v>3</v>
      </c>
      <c r="E59" s="27">
        <v>1</v>
      </c>
      <c r="F59" s="27">
        <v>1</v>
      </c>
      <c r="G59" s="27"/>
      <c r="H59" s="27"/>
      <c r="I59" s="27"/>
    </row>
    <row r="60" spans="1:9" ht="13.15" customHeight="1" x14ac:dyDescent="0.2">
      <c r="A60" s="112" t="s">
        <v>252</v>
      </c>
      <c r="B60" s="108" t="s">
        <v>253</v>
      </c>
      <c r="C60" s="27">
        <f t="shared" si="3"/>
        <v>11</v>
      </c>
      <c r="D60" s="27">
        <v>6</v>
      </c>
      <c r="E60" s="27">
        <v>5</v>
      </c>
      <c r="F60" s="27">
        <v>5</v>
      </c>
      <c r="G60" s="27"/>
      <c r="H60" s="27"/>
      <c r="I60" s="27"/>
    </row>
    <row r="61" spans="1:9" ht="13.15" customHeight="1" x14ac:dyDescent="0.2">
      <c r="A61" s="112" t="s">
        <v>254</v>
      </c>
      <c r="B61" s="108" t="s">
        <v>255</v>
      </c>
      <c r="C61" s="27">
        <f t="shared" si="3"/>
        <v>16</v>
      </c>
      <c r="D61" s="27">
        <v>12</v>
      </c>
      <c r="E61" s="27">
        <v>4</v>
      </c>
      <c r="F61" s="27">
        <v>4</v>
      </c>
      <c r="G61" s="27"/>
      <c r="H61" s="27"/>
      <c r="I61" s="27"/>
    </row>
    <row r="62" spans="1:9" ht="13.15" customHeight="1" x14ac:dyDescent="0.2">
      <c r="A62" s="112" t="s">
        <v>256</v>
      </c>
      <c r="B62" s="108" t="s">
        <v>257</v>
      </c>
      <c r="C62" s="27">
        <f t="shared" si="3"/>
        <v>21</v>
      </c>
      <c r="D62" s="27">
        <v>6</v>
      </c>
      <c r="E62" s="27">
        <v>13</v>
      </c>
      <c r="F62" s="27">
        <v>8</v>
      </c>
      <c r="G62" s="27">
        <v>1</v>
      </c>
      <c r="H62" s="27">
        <v>2</v>
      </c>
      <c r="I62" s="27"/>
    </row>
    <row r="63" spans="1:9" ht="13.15" customHeight="1" x14ac:dyDescent="0.2">
      <c r="A63" s="112" t="s">
        <v>258</v>
      </c>
      <c r="B63" s="108" t="s">
        <v>259</v>
      </c>
      <c r="C63" s="27">
        <f t="shared" si="3"/>
        <v>5</v>
      </c>
      <c r="D63" s="27">
        <v>2</v>
      </c>
      <c r="E63" s="27">
        <v>3</v>
      </c>
      <c r="F63" s="27">
        <v>2</v>
      </c>
      <c r="G63" s="27">
        <v>1</v>
      </c>
      <c r="H63" s="27"/>
      <c r="I63" s="27"/>
    </row>
    <row r="64" spans="1:9" ht="13.15" customHeight="1" x14ac:dyDescent="0.2">
      <c r="A64" s="112" t="s">
        <v>260</v>
      </c>
      <c r="B64" s="108" t="s">
        <v>261</v>
      </c>
      <c r="C64" s="27">
        <f t="shared" si="3"/>
        <v>5</v>
      </c>
      <c r="D64" s="27">
        <v>4</v>
      </c>
      <c r="E64" s="27">
        <v>1</v>
      </c>
      <c r="F64" s="27">
        <v>1</v>
      </c>
      <c r="G64" s="27"/>
      <c r="H64" s="27"/>
      <c r="I64" s="27"/>
    </row>
    <row r="65" spans="1:9" ht="13.15" customHeight="1" x14ac:dyDescent="0.2">
      <c r="A65" s="112" t="s">
        <v>262</v>
      </c>
      <c r="B65" s="108" t="s">
        <v>263</v>
      </c>
      <c r="C65" s="27">
        <f t="shared" si="3"/>
        <v>7</v>
      </c>
      <c r="D65" s="27">
        <v>4</v>
      </c>
      <c r="E65" s="27">
        <v>3</v>
      </c>
      <c r="F65" s="27">
        <v>2</v>
      </c>
      <c r="G65" s="27"/>
      <c r="H65" s="27"/>
      <c r="I65" s="27"/>
    </row>
    <row r="66" spans="1:9" ht="13.15" customHeight="1" x14ac:dyDescent="0.2">
      <c r="A66" s="112" t="s">
        <v>264</v>
      </c>
      <c r="B66" s="108" t="s">
        <v>265</v>
      </c>
      <c r="C66" s="27">
        <f t="shared" si="3"/>
        <v>12</v>
      </c>
      <c r="D66" s="27">
        <v>7</v>
      </c>
      <c r="E66" s="27">
        <v>5</v>
      </c>
      <c r="F66" s="27">
        <v>4</v>
      </c>
      <c r="G66" s="27"/>
      <c r="H66" s="27"/>
      <c r="I66" s="27"/>
    </row>
    <row r="67" spans="1:9" ht="13.15" customHeight="1" x14ac:dyDescent="0.2">
      <c r="A67" s="112" t="s">
        <v>1615</v>
      </c>
      <c r="B67" s="117" t="s">
        <v>54</v>
      </c>
      <c r="C67" s="27">
        <f t="shared" si="3"/>
        <v>18</v>
      </c>
      <c r="D67" s="27">
        <v>18</v>
      </c>
      <c r="E67" s="27"/>
      <c r="F67" s="27"/>
      <c r="G67" s="27"/>
      <c r="H67" s="27"/>
      <c r="I67" s="27"/>
    </row>
    <row r="68" spans="1:9" ht="13.15" customHeight="1" x14ac:dyDescent="0.2">
      <c r="A68" s="112" t="s">
        <v>1615</v>
      </c>
      <c r="B68" s="117" t="s">
        <v>1</v>
      </c>
      <c r="C68" s="27">
        <f t="shared" si="3"/>
        <v>632</v>
      </c>
      <c r="D68" s="27">
        <f t="shared" ref="D68:I68" si="4">SUM(D35:D67)</f>
        <v>298</v>
      </c>
      <c r="E68" s="27">
        <f t="shared" si="4"/>
        <v>326</v>
      </c>
      <c r="F68" s="27">
        <f t="shared" si="4"/>
        <v>216</v>
      </c>
      <c r="G68" s="27">
        <f t="shared" si="4"/>
        <v>9</v>
      </c>
      <c r="H68" s="27">
        <f t="shared" si="4"/>
        <v>8</v>
      </c>
      <c r="I68" s="27">
        <f t="shared" si="4"/>
        <v>0</v>
      </c>
    </row>
    <row r="69" spans="1:9" ht="13.15" customHeight="1" x14ac:dyDescent="0.2">
      <c r="A69" s="113" t="s">
        <v>1615</v>
      </c>
      <c r="B69" s="119" t="s">
        <v>266</v>
      </c>
      <c r="C69" s="27"/>
      <c r="D69" s="27"/>
      <c r="E69" s="27"/>
      <c r="F69" s="27"/>
      <c r="G69" s="27"/>
      <c r="H69" s="27"/>
      <c r="I69" s="27"/>
    </row>
    <row r="70" spans="1:9" ht="13.15" customHeight="1" x14ac:dyDescent="0.2">
      <c r="A70" s="112" t="s">
        <v>267</v>
      </c>
      <c r="B70" s="108" t="s">
        <v>268</v>
      </c>
      <c r="C70" s="27">
        <f t="shared" ref="C70:C88" si="5">SUM(D70,E70,H70,I70)</f>
        <v>11</v>
      </c>
      <c r="D70" s="27">
        <v>7</v>
      </c>
      <c r="E70" s="27">
        <v>4</v>
      </c>
      <c r="F70" s="27">
        <v>2</v>
      </c>
      <c r="G70" s="27"/>
      <c r="H70" s="27"/>
      <c r="I70" s="27"/>
    </row>
    <row r="71" spans="1:9" ht="13.15" customHeight="1" x14ac:dyDescent="0.2">
      <c r="A71" s="112" t="s">
        <v>269</v>
      </c>
      <c r="B71" s="108" t="s">
        <v>270</v>
      </c>
      <c r="C71" s="27">
        <f t="shared" si="5"/>
        <v>2</v>
      </c>
      <c r="D71" s="27"/>
      <c r="E71" s="27">
        <v>2</v>
      </c>
      <c r="F71" s="27"/>
      <c r="G71" s="27">
        <v>2</v>
      </c>
      <c r="H71" s="27"/>
      <c r="I71" s="27"/>
    </row>
    <row r="72" spans="1:9" ht="13.15" customHeight="1" x14ac:dyDescent="0.2">
      <c r="A72" s="112" t="s">
        <v>271</v>
      </c>
      <c r="B72" s="108" t="s">
        <v>272</v>
      </c>
      <c r="C72" s="27">
        <f t="shared" si="5"/>
        <v>2</v>
      </c>
      <c r="D72" s="27"/>
      <c r="E72" s="27">
        <v>2</v>
      </c>
      <c r="F72" s="27">
        <v>1</v>
      </c>
      <c r="G72" s="27"/>
      <c r="H72" s="27"/>
      <c r="I72" s="27"/>
    </row>
    <row r="73" spans="1:9" ht="13.15" customHeight="1" x14ac:dyDescent="0.2">
      <c r="A73" s="112" t="s">
        <v>273</v>
      </c>
      <c r="B73" s="108" t="s">
        <v>274</v>
      </c>
      <c r="C73" s="27">
        <f t="shared" si="5"/>
        <v>4</v>
      </c>
      <c r="D73" s="27">
        <v>1</v>
      </c>
      <c r="E73" s="27">
        <v>3</v>
      </c>
      <c r="F73" s="27"/>
      <c r="G73" s="27"/>
      <c r="H73" s="27"/>
      <c r="I73" s="27"/>
    </row>
    <row r="74" spans="1:9" ht="13.15" customHeight="1" x14ac:dyDescent="0.2">
      <c r="A74" s="112" t="s">
        <v>275</v>
      </c>
      <c r="B74" s="108" t="s">
        <v>276</v>
      </c>
      <c r="C74" s="27">
        <f t="shared" si="5"/>
        <v>14</v>
      </c>
      <c r="D74" s="27">
        <v>8</v>
      </c>
      <c r="E74" s="27">
        <v>6</v>
      </c>
      <c r="F74" s="27">
        <v>3</v>
      </c>
      <c r="G74" s="27"/>
      <c r="H74" s="27"/>
      <c r="I74" s="27"/>
    </row>
    <row r="75" spans="1:9" ht="13.15" customHeight="1" x14ac:dyDescent="0.2">
      <c r="A75" s="112" t="s">
        <v>277</v>
      </c>
      <c r="B75" s="108" t="s">
        <v>278</v>
      </c>
      <c r="C75" s="27">
        <f t="shared" si="5"/>
        <v>22</v>
      </c>
      <c r="D75" s="27">
        <v>15</v>
      </c>
      <c r="E75" s="27">
        <v>7</v>
      </c>
      <c r="F75" s="27">
        <v>4</v>
      </c>
      <c r="G75" s="27"/>
      <c r="H75" s="27"/>
      <c r="I75" s="27"/>
    </row>
    <row r="76" spans="1:9" ht="13.15" customHeight="1" x14ac:dyDescent="0.2">
      <c r="A76" s="112" t="s">
        <v>279</v>
      </c>
      <c r="B76" s="108" t="s">
        <v>280</v>
      </c>
      <c r="C76" s="27">
        <f t="shared" si="5"/>
        <v>2</v>
      </c>
      <c r="D76" s="27">
        <v>1</v>
      </c>
      <c r="E76" s="27">
        <v>1</v>
      </c>
      <c r="F76" s="27"/>
      <c r="G76" s="27"/>
      <c r="H76" s="27"/>
      <c r="I76" s="27"/>
    </row>
    <row r="77" spans="1:9" ht="13.15" customHeight="1" x14ac:dyDescent="0.2">
      <c r="A77" s="112" t="s">
        <v>281</v>
      </c>
      <c r="B77" s="108" t="s">
        <v>282</v>
      </c>
      <c r="C77" s="27">
        <f t="shared" si="5"/>
        <v>195</v>
      </c>
      <c r="D77" s="27">
        <v>123</v>
      </c>
      <c r="E77" s="27">
        <v>70</v>
      </c>
      <c r="F77" s="27">
        <v>38</v>
      </c>
      <c r="G77" s="27">
        <v>2</v>
      </c>
      <c r="H77" s="27">
        <v>2</v>
      </c>
      <c r="I77" s="27"/>
    </row>
    <row r="78" spans="1:9" ht="13.15" customHeight="1" x14ac:dyDescent="0.2">
      <c r="A78" s="112" t="s">
        <v>283</v>
      </c>
      <c r="B78" s="108" t="s">
        <v>284</v>
      </c>
      <c r="C78" s="27">
        <f t="shared" si="5"/>
        <v>4</v>
      </c>
      <c r="D78" s="27">
        <v>3</v>
      </c>
      <c r="E78" s="27">
        <v>1</v>
      </c>
      <c r="F78" s="27">
        <v>1</v>
      </c>
      <c r="G78" s="27"/>
      <c r="H78" s="27"/>
      <c r="I78" s="27"/>
    </row>
    <row r="79" spans="1:9" ht="13.15" customHeight="1" x14ac:dyDescent="0.2">
      <c r="A79" s="112" t="s">
        <v>285</v>
      </c>
      <c r="B79" s="108" t="s">
        <v>286</v>
      </c>
      <c r="C79" s="27">
        <f t="shared" si="5"/>
        <v>2</v>
      </c>
      <c r="D79" s="27">
        <v>2</v>
      </c>
      <c r="E79" s="27"/>
      <c r="F79" s="27"/>
      <c r="G79" s="27"/>
      <c r="H79" s="27"/>
      <c r="I79" s="27"/>
    </row>
    <row r="80" spans="1:9" ht="13.15" customHeight="1" x14ac:dyDescent="0.2">
      <c r="A80" s="112" t="s">
        <v>287</v>
      </c>
      <c r="B80" s="108" t="s">
        <v>288</v>
      </c>
      <c r="C80" s="27">
        <f t="shared" si="5"/>
        <v>4</v>
      </c>
      <c r="D80" s="27"/>
      <c r="E80" s="27">
        <v>2</v>
      </c>
      <c r="F80" s="27">
        <v>1</v>
      </c>
      <c r="G80" s="27">
        <v>1</v>
      </c>
      <c r="H80" s="27">
        <v>2</v>
      </c>
      <c r="I80" s="27"/>
    </row>
    <row r="81" spans="1:9" ht="13.15" customHeight="1" x14ac:dyDescent="0.2">
      <c r="A81" s="112" t="s">
        <v>289</v>
      </c>
      <c r="B81" s="108" t="s">
        <v>290</v>
      </c>
      <c r="C81" s="27">
        <f t="shared" si="5"/>
        <v>11</v>
      </c>
      <c r="D81" s="27">
        <v>4</v>
      </c>
      <c r="E81" s="27">
        <v>7</v>
      </c>
      <c r="F81" s="27">
        <v>4</v>
      </c>
      <c r="G81" s="27"/>
      <c r="H81" s="27"/>
      <c r="I81" s="27"/>
    </row>
    <row r="82" spans="1:9" ht="13.15" customHeight="1" x14ac:dyDescent="0.2">
      <c r="A82" s="112" t="s">
        <v>291</v>
      </c>
      <c r="B82" s="108" t="s">
        <v>292</v>
      </c>
      <c r="C82" s="27">
        <f t="shared" si="5"/>
        <v>7</v>
      </c>
      <c r="D82" s="27">
        <v>4</v>
      </c>
      <c r="E82" s="27">
        <v>3</v>
      </c>
      <c r="F82" s="27">
        <v>1</v>
      </c>
      <c r="G82" s="27"/>
      <c r="H82" s="27"/>
      <c r="I82" s="27"/>
    </row>
    <row r="83" spans="1:9" ht="13.15" customHeight="1" x14ac:dyDescent="0.2">
      <c r="A83" s="112" t="s">
        <v>293</v>
      </c>
      <c r="B83" s="108" t="s">
        <v>294</v>
      </c>
      <c r="C83" s="27">
        <f t="shared" si="5"/>
        <v>4</v>
      </c>
      <c r="D83" s="27"/>
      <c r="E83" s="27">
        <v>4</v>
      </c>
      <c r="F83" s="27"/>
      <c r="G83" s="27">
        <v>1</v>
      </c>
      <c r="H83" s="27"/>
      <c r="I83" s="27"/>
    </row>
    <row r="84" spans="1:9" ht="13.15" customHeight="1" x14ac:dyDescent="0.2">
      <c r="A84" s="112" t="s">
        <v>295</v>
      </c>
      <c r="B84" s="108" t="s">
        <v>296</v>
      </c>
      <c r="C84" s="27">
        <f t="shared" si="5"/>
        <v>0</v>
      </c>
      <c r="D84" s="27"/>
      <c r="E84" s="27"/>
      <c r="F84" s="27"/>
      <c r="G84" s="27"/>
      <c r="H84" s="27"/>
      <c r="I84" s="27"/>
    </row>
    <row r="85" spans="1:9" ht="13.15" customHeight="1" x14ac:dyDescent="0.2">
      <c r="A85" s="112" t="s">
        <v>297</v>
      </c>
      <c r="B85" s="108" t="s">
        <v>298</v>
      </c>
      <c r="C85" s="27">
        <f t="shared" si="5"/>
        <v>0</v>
      </c>
      <c r="D85" s="27"/>
      <c r="E85" s="27"/>
      <c r="F85" s="27"/>
      <c r="G85" s="27"/>
      <c r="H85" s="27"/>
      <c r="I85" s="27"/>
    </row>
    <row r="86" spans="1:9" ht="13.15" customHeight="1" x14ac:dyDescent="0.2">
      <c r="A86" s="112" t="s">
        <v>299</v>
      </c>
      <c r="B86" s="108" t="s">
        <v>300</v>
      </c>
      <c r="C86" s="27">
        <f t="shared" si="5"/>
        <v>1</v>
      </c>
      <c r="D86" s="27"/>
      <c r="E86" s="27">
        <v>1</v>
      </c>
      <c r="F86" s="27"/>
      <c r="G86" s="27"/>
      <c r="H86" s="27"/>
      <c r="I86" s="27"/>
    </row>
    <row r="87" spans="1:9" ht="13.15" customHeight="1" x14ac:dyDescent="0.2">
      <c r="A87" s="112" t="s">
        <v>1615</v>
      </c>
      <c r="B87" s="117" t="s">
        <v>54</v>
      </c>
      <c r="C87" s="27">
        <f t="shared" si="5"/>
        <v>5</v>
      </c>
      <c r="D87" s="27"/>
      <c r="E87" s="27">
        <v>5</v>
      </c>
      <c r="F87" s="27">
        <v>4</v>
      </c>
      <c r="G87" s="27"/>
      <c r="H87" s="27"/>
      <c r="I87" s="27"/>
    </row>
    <row r="88" spans="1:9" ht="13.15" customHeight="1" x14ac:dyDescent="0.2">
      <c r="A88" s="112" t="s">
        <v>1615</v>
      </c>
      <c r="B88" s="117" t="s">
        <v>1</v>
      </c>
      <c r="C88" s="27">
        <f t="shared" si="5"/>
        <v>279</v>
      </c>
      <c r="D88" s="27">
        <f t="shared" ref="D88:I88" si="6">SUM(D71:D87)</f>
        <v>161</v>
      </c>
      <c r="E88" s="27">
        <f t="shared" si="6"/>
        <v>114</v>
      </c>
      <c r="F88" s="27">
        <f t="shared" si="6"/>
        <v>57</v>
      </c>
      <c r="G88" s="27">
        <f t="shared" si="6"/>
        <v>6</v>
      </c>
      <c r="H88" s="27">
        <f t="shared" si="6"/>
        <v>4</v>
      </c>
      <c r="I88" s="27">
        <f t="shared" si="6"/>
        <v>0</v>
      </c>
    </row>
    <row r="89" spans="1:9" ht="13.15" customHeight="1" x14ac:dyDescent="0.2">
      <c r="A89" s="113" t="s">
        <v>1615</v>
      </c>
      <c r="B89" s="119" t="s">
        <v>301</v>
      </c>
      <c r="C89" s="27"/>
      <c r="D89" s="27"/>
      <c r="E89" s="27"/>
      <c r="F89" s="27"/>
      <c r="G89" s="27"/>
      <c r="H89" s="27"/>
      <c r="I89" s="27"/>
    </row>
    <row r="90" spans="1:9" ht="13.15" customHeight="1" x14ac:dyDescent="0.2">
      <c r="A90" s="112" t="s">
        <v>302</v>
      </c>
      <c r="B90" s="108" t="s">
        <v>303</v>
      </c>
      <c r="C90" s="27">
        <f t="shared" ref="C90:C137" si="7">SUM(D90,E90,H90,I90)</f>
        <v>139</v>
      </c>
      <c r="D90" s="27">
        <v>69</v>
      </c>
      <c r="E90" s="27">
        <v>69</v>
      </c>
      <c r="F90" s="27">
        <v>43</v>
      </c>
      <c r="G90" s="27">
        <v>2</v>
      </c>
      <c r="H90" s="27">
        <v>1</v>
      </c>
      <c r="I90" s="27"/>
    </row>
    <row r="91" spans="1:9" ht="13.15" customHeight="1" x14ac:dyDescent="0.2">
      <c r="A91" s="112" t="s">
        <v>304</v>
      </c>
      <c r="B91" s="117" t="s">
        <v>305</v>
      </c>
      <c r="C91" s="27">
        <f t="shared" si="7"/>
        <v>15</v>
      </c>
      <c r="D91" s="27">
        <v>6</v>
      </c>
      <c r="E91" s="27">
        <v>9</v>
      </c>
      <c r="F91" s="27">
        <v>8</v>
      </c>
      <c r="G91" s="27"/>
      <c r="H91" s="27"/>
      <c r="I91" s="27"/>
    </row>
    <row r="92" spans="1:9" ht="13.15" customHeight="1" x14ac:dyDescent="0.2">
      <c r="A92" s="112" t="s">
        <v>306</v>
      </c>
      <c r="B92" s="108" t="s">
        <v>307</v>
      </c>
      <c r="C92" s="27">
        <f t="shared" si="7"/>
        <v>189</v>
      </c>
      <c r="D92" s="27">
        <v>87</v>
      </c>
      <c r="E92" s="27">
        <v>100</v>
      </c>
      <c r="F92" s="27">
        <v>51</v>
      </c>
      <c r="G92" s="27">
        <v>3</v>
      </c>
      <c r="H92" s="27">
        <v>1</v>
      </c>
      <c r="I92" s="27">
        <v>1</v>
      </c>
    </row>
    <row r="93" spans="1:9" ht="13.15" customHeight="1" x14ac:dyDescent="0.2">
      <c r="A93" s="112" t="s">
        <v>308</v>
      </c>
      <c r="B93" s="108" t="s">
        <v>309</v>
      </c>
      <c r="C93" s="27">
        <f t="shared" si="7"/>
        <v>25</v>
      </c>
      <c r="D93" s="27">
        <v>8</v>
      </c>
      <c r="E93" s="27">
        <v>17</v>
      </c>
      <c r="F93" s="27">
        <v>9</v>
      </c>
      <c r="G93" s="27"/>
      <c r="H93" s="27"/>
      <c r="I93" s="27"/>
    </row>
    <row r="94" spans="1:9" ht="13.15" customHeight="1" x14ac:dyDescent="0.2">
      <c r="A94" s="112" t="s">
        <v>310</v>
      </c>
      <c r="B94" s="117" t="s">
        <v>311</v>
      </c>
      <c r="C94" s="27">
        <f t="shared" si="7"/>
        <v>13</v>
      </c>
      <c r="D94" s="27">
        <v>5</v>
      </c>
      <c r="E94" s="27">
        <v>8</v>
      </c>
      <c r="F94" s="27">
        <v>5</v>
      </c>
      <c r="G94" s="27"/>
      <c r="H94" s="27"/>
      <c r="I94" s="27"/>
    </row>
    <row r="95" spans="1:9" ht="13.15" customHeight="1" x14ac:dyDescent="0.2">
      <c r="A95" s="112" t="s">
        <v>312</v>
      </c>
      <c r="B95" s="117" t="s">
        <v>313</v>
      </c>
      <c r="C95" s="27">
        <f t="shared" si="7"/>
        <v>2</v>
      </c>
      <c r="D95" s="27">
        <v>1</v>
      </c>
      <c r="E95" s="27">
        <v>1</v>
      </c>
      <c r="F95" s="27"/>
      <c r="G95" s="27"/>
      <c r="H95" s="27"/>
      <c r="I95" s="27"/>
    </row>
    <row r="96" spans="1:9" ht="13.15" customHeight="1" x14ac:dyDescent="0.2">
      <c r="A96" s="112" t="s">
        <v>314</v>
      </c>
      <c r="B96" s="117" t="s">
        <v>315</v>
      </c>
      <c r="C96" s="27">
        <f t="shared" si="7"/>
        <v>9</v>
      </c>
      <c r="D96" s="27"/>
      <c r="E96" s="27">
        <v>9</v>
      </c>
      <c r="F96" s="27">
        <v>8</v>
      </c>
      <c r="G96" s="27"/>
      <c r="H96" s="27"/>
      <c r="I96" s="27"/>
    </row>
    <row r="97" spans="1:9" ht="13.15" customHeight="1" x14ac:dyDescent="0.2">
      <c r="A97" s="112" t="s">
        <v>316</v>
      </c>
      <c r="B97" s="108" t="s">
        <v>317</v>
      </c>
      <c r="C97" s="27">
        <f t="shared" si="7"/>
        <v>55</v>
      </c>
      <c r="D97" s="27">
        <v>29</v>
      </c>
      <c r="E97" s="27">
        <v>24</v>
      </c>
      <c r="F97" s="27">
        <v>16</v>
      </c>
      <c r="G97" s="27">
        <v>3</v>
      </c>
      <c r="H97" s="27">
        <v>1</v>
      </c>
      <c r="I97" s="27">
        <v>1</v>
      </c>
    </row>
    <row r="98" spans="1:9" ht="13.15" customHeight="1" x14ac:dyDescent="0.2">
      <c r="A98" s="112" t="s">
        <v>318</v>
      </c>
      <c r="B98" s="108" t="s">
        <v>319</v>
      </c>
      <c r="C98" s="27">
        <f t="shared" si="7"/>
        <v>39</v>
      </c>
      <c r="D98" s="27">
        <v>15</v>
      </c>
      <c r="E98" s="27">
        <v>24</v>
      </c>
      <c r="F98" s="27">
        <v>8</v>
      </c>
      <c r="G98" s="27"/>
      <c r="H98" s="27"/>
      <c r="I98" s="27"/>
    </row>
    <row r="99" spans="1:9" ht="13.15" customHeight="1" x14ac:dyDescent="0.2">
      <c r="A99" s="112" t="s">
        <v>320</v>
      </c>
      <c r="B99" s="117" t="s">
        <v>321</v>
      </c>
      <c r="C99" s="27">
        <f t="shared" si="7"/>
        <v>87</v>
      </c>
      <c r="D99" s="27">
        <v>48</v>
      </c>
      <c r="E99" s="27">
        <v>39</v>
      </c>
      <c r="F99" s="27">
        <v>22</v>
      </c>
      <c r="G99" s="27"/>
      <c r="H99" s="27"/>
      <c r="I99" s="27"/>
    </row>
    <row r="100" spans="1:9" ht="13.15" customHeight="1" x14ac:dyDescent="0.2">
      <c r="A100" s="112" t="s">
        <v>322</v>
      </c>
      <c r="B100" s="108" t="s">
        <v>323</v>
      </c>
      <c r="C100" s="27">
        <f t="shared" si="7"/>
        <v>40</v>
      </c>
      <c r="D100" s="27">
        <v>18</v>
      </c>
      <c r="E100" s="27">
        <v>20</v>
      </c>
      <c r="F100" s="27">
        <v>12</v>
      </c>
      <c r="G100" s="27">
        <v>1</v>
      </c>
      <c r="H100" s="27">
        <v>2</v>
      </c>
      <c r="I100" s="27"/>
    </row>
    <row r="101" spans="1:9" ht="13.15" customHeight="1" x14ac:dyDescent="0.2">
      <c r="A101" s="112" t="s">
        <v>324</v>
      </c>
      <c r="B101" s="108" t="s">
        <v>325</v>
      </c>
      <c r="C101" s="27">
        <f t="shared" si="7"/>
        <v>256</v>
      </c>
      <c r="D101" s="27">
        <v>129</v>
      </c>
      <c r="E101" s="27">
        <v>121</v>
      </c>
      <c r="F101" s="27">
        <v>68</v>
      </c>
      <c r="G101" s="27">
        <v>4</v>
      </c>
      <c r="H101" s="27">
        <v>6</v>
      </c>
      <c r="I101" s="27"/>
    </row>
    <row r="102" spans="1:9" ht="13.15" customHeight="1" x14ac:dyDescent="0.2">
      <c r="A102" s="112" t="s">
        <v>326</v>
      </c>
      <c r="B102" s="108" t="s">
        <v>327</v>
      </c>
      <c r="C102" s="27">
        <f t="shared" si="7"/>
        <v>40</v>
      </c>
      <c r="D102" s="27">
        <v>17</v>
      </c>
      <c r="E102" s="27">
        <v>22</v>
      </c>
      <c r="F102" s="27">
        <v>13</v>
      </c>
      <c r="G102" s="27">
        <v>1</v>
      </c>
      <c r="H102" s="27">
        <v>1</v>
      </c>
      <c r="I102" s="27"/>
    </row>
    <row r="103" spans="1:9" ht="13.15" customHeight="1" x14ac:dyDescent="0.2">
      <c r="A103" s="112" t="s">
        <v>328</v>
      </c>
      <c r="B103" s="108" t="s">
        <v>329</v>
      </c>
      <c r="C103" s="27">
        <f t="shared" si="7"/>
        <v>14</v>
      </c>
      <c r="D103" s="27">
        <v>6</v>
      </c>
      <c r="E103" s="27">
        <v>8</v>
      </c>
      <c r="F103" s="27">
        <v>7</v>
      </c>
      <c r="G103" s="27"/>
      <c r="H103" s="27"/>
      <c r="I103" s="27"/>
    </row>
    <row r="104" spans="1:9" ht="13.15" customHeight="1" x14ac:dyDescent="0.2">
      <c r="A104" s="112" t="s">
        <v>330</v>
      </c>
      <c r="B104" s="108" t="s">
        <v>331</v>
      </c>
      <c r="C104" s="27">
        <f t="shared" si="7"/>
        <v>26</v>
      </c>
      <c r="D104" s="27">
        <v>12</v>
      </c>
      <c r="E104" s="27">
        <v>14</v>
      </c>
      <c r="F104" s="27">
        <v>12</v>
      </c>
      <c r="G104" s="27"/>
      <c r="H104" s="27"/>
      <c r="I104" s="27"/>
    </row>
    <row r="105" spans="1:9" ht="13.15" customHeight="1" x14ac:dyDescent="0.2">
      <c r="A105" s="112" t="s">
        <v>332</v>
      </c>
      <c r="B105" s="108" t="s">
        <v>333</v>
      </c>
      <c r="C105" s="27">
        <f t="shared" si="7"/>
        <v>20</v>
      </c>
      <c r="D105" s="27">
        <v>9</v>
      </c>
      <c r="E105" s="27">
        <v>10</v>
      </c>
      <c r="F105" s="27">
        <v>7</v>
      </c>
      <c r="G105" s="27"/>
      <c r="H105" s="27">
        <v>1</v>
      </c>
      <c r="I105" s="27"/>
    </row>
    <row r="106" spans="1:9" ht="13.15" customHeight="1" x14ac:dyDescent="0.2">
      <c r="A106" s="112" t="s">
        <v>334</v>
      </c>
      <c r="B106" s="108" t="s">
        <v>335</v>
      </c>
      <c r="C106" s="27">
        <f t="shared" si="7"/>
        <v>94</v>
      </c>
      <c r="D106" s="27">
        <v>55</v>
      </c>
      <c r="E106" s="27">
        <v>38</v>
      </c>
      <c r="F106" s="27">
        <v>24</v>
      </c>
      <c r="G106" s="27">
        <v>2</v>
      </c>
      <c r="H106" s="27">
        <v>1</v>
      </c>
      <c r="I106" s="27"/>
    </row>
    <row r="107" spans="1:9" ht="13.15" customHeight="1" x14ac:dyDescent="0.2">
      <c r="A107" s="112" t="s">
        <v>336</v>
      </c>
      <c r="B107" s="108" t="s">
        <v>337</v>
      </c>
      <c r="C107" s="27">
        <f t="shared" si="7"/>
        <v>92</v>
      </c>
      <c r="D107" s="27">
        <v>55</v>
      </c>
      <c r="E107" s="27">
        <v>37</v>
      </c>
      <c r="F107" s="27">
        <v>23</v>
      </c>
      <c r="G107" s="27"/>
      <c r="H107" s="27"/>
      <c r="I107" s="27"/>
    </row>
    <row r="108" spans="1:9" ht="13.15" customHeight="1" x14ac:dyDescent="0.2">
      <c r="A108" s="112" t="s">
        <v>338</v>
      </c>
      <c r="B108" s="108" t="s">
        <v>339</v>
      </c>
      <c r="C108" s="27">
        <f t="shared" si="7"/>
        <v>87</v>
      </c>
      <c r="D108" s="27">
        <v>52</v>
      </c>
      <c r="E108" s="27">
        <v>35</v>
      </c>
      <c r="F108" s="27">
        <v>24</v>
      </c>
      <c r="G108" s="27"/>
      <c r="H108" s="27"/>
      <c r="I108" s="27"/>
    </row>
    <row r="109" spans="1:9" ht="13.15" customHeight="1" x14ac:dyDescent="0.2">
      <c r="A109" s="112" t="s">
        <v>340</v>
      </c>
      <c r="B109" s="108" t="s">
        <v>341</v>
      </c>
      <c r="C109" s="27">
        <f t="shared" si="7"/>
        <v>13</v>
      </c>
      <c r="D109" s="27">
        <v>6</v>
      </c>
      <c r="E109" s="27">
        <v>7</v>
      </c>
      <c r="F109" s="27">
        <v>7</v>
      </c>
      <c r="G109" s="27"/>
      <c r="H109" s="27"/>
      <c r="I109" s="27"/>
    </row>
    <row r="110" spans="1:9" ht="13.15" customHeight="1" x14ac:dyDescent="0.2">
      <c r="A110" s="112" t="s">
        <v>342</v>
      </c>
      <c r="B110" s="108" t="s">
        <v>343</v>
      </c>
      <c r="C110" s="27">
        <f t="shared" si="7"/>
        <v>15</v>
      </c>
      <c r="D110" s="27">
        <v>7</v>
      </c>
      <c r="E110" s="27">
        <v>8</v>
      </c>
      <c r="F110" s="27">
        <v>5</v>
      </c>
      <c r="G110" s="27">
        <v>1</v>
      </c>
      <c r="H110" s="27"/>
      <c r="I110" s="27"/>
    </row>
    <row r="111" spans="1:9" ht="13.15" customHeight="1" x14ac:dyDescent="0.2">
      <c r="A111" s="112" t="s">
        <v>344</v>
      </c>
      <c r="B111" s="108" t="s">
        <v>345</v>
      </c>
      <c r="C111" s="27">
        <f t="shared" si="7"/>
        <v>120</v>
      </c>
      <c r="D111" s="27">
        <v>58</v>
      </c>
      <c r="E111" s="27">
        <v>61</v>
      </c>
      <c r="F111" s="27">
        <v>45</v>
      </c>
      <c r="G111" s="27">
        <v>1</v>
      </c>
      <c r="H111" s="27">
        <v>1</v>
      </c>
      <c r="I111" s="27"/>
    </row>
    <row r="112" spans="1:9" ht="13.15" customHeight="1" x14ac:dyDescent="0.2">
      <c r="A112" s="112" t="s">
        <v>346</v>
      </c>
      <c r="B112" s="108" t="s">
        <v>347</v>
      </c>
      <c r="C112" s="27">
        <f t="shared" si="7"/>
        <v>6</v>
      </c>
      <c r="D112" s="27">
        <v>2</v>
      </c>
      <c r="E112" s="27">
        <v>4</v>
      </c>
      <c r="F112" s="27">
        <v>2</v>
      </c>
      <c r="G112" s="27"/>
      <c r="H112" s="27"/>
      <c r="I112" s="27"/>
    </row>
    <row r="113" spans="1:9" ht="13.15" customHeight="1" x14ac:dyDescent="0.2">
      <c r="A113" s="112" t="s">
        <v>348</v>
      </c>
      <c r="B113" s="108" t="s">
        <v>349</v>
      </c>
      <c r="C113" s="27">
        <f t="shared" si="7"/>
        <v>12</v>
      </c>
      <c r="D113" s="27">
        <v>4</v>
      </c>
      <c r="E113" s="27">
        <v>7</v>
      </c>
      <c r="F113" s="27">
        <v>4</v>
      </c>
      <c r="G113" s="27"/>
      <c r="H113" s="27">
        <v>1</v>
      </c>
      <c r="I113" s="27"/>
    </row>
    <row r="114" spans="1:9" ht="13.15" customHeight="1" x14ac:dyDescent="0.2">
      <c r="A114" s="112" t="s">
        <v>350</v>
      </c>
      <c r="B114" s="108" t="s">
        <v>351</v>
      </c>
      <c r="C114" s="27">
        <f t="shared" si="7"/>
        <v>3</v>
      </c>
      <c r="D114" s="27"/>
      <c r="E114" s="27">
        <v>3</v>
      </c>
      <c r="F114" s="27">
        <v>2</v>
      </c>
      <c r="G114" s="27"/>
      <c r="H114" s="27"/>
      <c r="I114" s="27"/>
    </row>
    <row r="115" spans="1:9" ht="13.15" customHeight="1" x14ac:dyDescent="0.2">
      <c r="A115" s="112" t="s">
        <v>352</v>
      </c>
      <c r="B115" s="108" t="s">
        <v>353</v>
      </c>
      <c r="C115" s="27">
        <f t="shared" si="7"/>
        <v>37</v>
      </c>
      <c r="D115" s="27">
        <v>13</v>
      </c>
      <c r="E115" s="27">
        <v>23</v>
      </c>
      <c r="F115" s="27">
        <v>19</v>
      </c>
      <c r="G115" s="27"/>
      <c r="H115" s="27">
        <v>1</v>
      </c>
      <c r="I115" s="27"/>
    </row>
    <row r="116" spans="1:9" ht="13.15" customHeight="1" x14ac:dyDescent="0.2">
      <c r="A116" s="112" t="s">
        <v>354</v>
      </c>
      <c r="B116" s="108" t="s">
        <v>355</v>
      </c>
      <c r="C116" s="27">
        <f t="shared" si="7"/>
        <v>73</v>
      </c>
      <c r="D116" s="27">
        <v>45</v>
      </c>
      <c r="E116" s="27">
        <v>28</v>
      </c>
      <c r="F116" s="27">
        <v>17</v>
      </c>
      <c r="G116" s="27">
        <v>1</v>
      </c>
      <c r="H116" s="27"/>
      <c r="I116" s="27"/>
    </row>
    <row r="117" spans="1:9" ht="13.15" customHeight="1" x14ac:dyDescent="0.2">
      <c r="A117" s="112" t="s">
        <v>356</v>
      </c>
      <c r="B117" s="108" t="s">
        <v>357</v>
      </c>
      <c r="C117" s="27">
        <f t="shared" si="7"/>
        <v>11</v>
      </c>
      <c r="D117" s="27">
        <v>7</v>
      </c>
      <c r="E117" s="27">
        <v>4</v>
      </c>
      <c r="F117" s="27">
        <v>4</v>
      </c>
      <c r="G117" s="27"/>
      <c r="H117" s="27"/>
      <c r="I117" s="27"/>
    </row>
    <row r="118" spans="1:9" ht="13.15" customHeight="1" x14ac:dyDescent="0.2">
      <c r="A118" s="112" t="s">
        <v>358</v>
      </c>
      <c r="B118" s="108" t="s">
        <v>359</v>
      </c>
      <c r="C118" s="27">
        <f t="shared" si="7"/>
        <v>70</v>
      </c>
      <c r="D118" s="27">
        <v>31</v>
      </c>
      <c r="E118" s="27">
        <v>39</v>
      </c>
      <c r="F118" s="27">
        <v>28</v>
      </c>
      <c r="G118" s="27">
        <v>2</v>
      </c>
      <c r="H118" s="27"/>
      <c r="I118" s="27"/>
    </row>
    <row r="119" spans="1:9" ht="13.15" customHeight="1" x14ac:dyDescent="0.2">
      <c r="A119" s="112" t="s">
        <v>360</v>
      </c>
      <c r="B119" s="108" t="s">
        <v>361</v>
      </c>
      <c r="C119" s="27">
        <f t="shared" si="7"/>
        <v>18</v>
      </c>
      <c r="D119" s="27">
        <v>12</v>
      </c>
      <c r="E119" s="27">
        <v>6</v>
      </c>
      <c r="F119" s="27">
        <v>4</v>
      </c>
      <c r="G119" s="27"/>
      <c r="H119" s="27"/>
      <c r="I119" s="27"/>
    </row>
    <row r="120" spans="1:9" ht="13.15" customHeight="1" x14ac:dyDescent="0.2">
      <c r="A120" s="112" t="s">
        <v>362</v>
      </c>
      <c r="B120" s="108" t="s">
        <v>363</v>
      </c>
      <c r="C120" s="27">
        <f t="shared" si="7"/>
        <v>10</v>
      </c>
      <c r="D120" s="27">
        <v>3</v>
      </c>
      <c r="E120" s="27">
        <v>7</v>
      </c>
      <c r="F120" s="27">
        <v>5</v>
      </c>
      <c r="G120" s="27"/>
      <c r="H120" s="27"/>
      <c r="I120" s="27"/>
    </row>
    <row r="121" spans="1:9" ht="13.15" customHeight="1" x14ac:dyDescent="0.2">
      <c r="A121" s="112" t="s">
        <v>364</v>
      </c>
      <c r="B121" s="108" t="s">
        <v>365</v>
      </c>
      <c r="C121" s="27">
        <f t="shared" si="7"/>
        <v>17</v>
      </c>
      <c r="D121" s="27">
        <v>9</v>
      </c>
      <c r="E121" s="27">
        <v>8</v>
      </c>
      <c r="F121" s="27">
        <v>5</v>
      </c>
      <c r="G121" s="27"/>
      <c r="H121" s="27"/>
      <c r="I121" s="27"/>
    </row>
    <row r="122" spans="1:9" ht="13.15" customHeight="1" x14ac:dyDescent="0.2">
      <c r="A122" s="112" t="s">
        <v>366</v>
      </c>
      <c r="B122" s="108" t="s">
        <v>367</v>
      </c>
      <c r="C122" s="27">
        <f t="shared" si="7"/>
        <v>8</v>
      </c>
      <c r="D122" s="27">
        <v>3</v>
      </c>
      <c r="E122" s="27">
        <v>5</v>
      </c>
      <c r="F122" s="27">
        <v>3</v>
      </c>
      <c r="G122" s="27"/>
      <c r="H122" s="27"/>
      <c r="I122" s="27"/>
    </row>
    <row r="123" spans="1:9" ht="13.15" customHeight="1" x14ac:dyDescent="0.2">
      <c r="A123" s="112" t="s">
        <v>368</v>
      </c>
      <c r="B123" s="108" t="s">
        <v>369</v>
      </c>
      <c r="C123" s="27">
        <f t="shared" si="7"/>
        <v>6</v>
      </c>
      <c r="D123" s="27">
        <v>2</v>
      </c>
      <c r="E123" s="27">
        <v>4</v>
      </c>
      <c r="F123" s="27">
        <v>2</v>
      </c>
      <c r="G123" s="27"/>
      <c r="H123" s="27"/>
      <c r="I123" s="27"/>
    </row>
    <row r="124" spans="1:9" ht="13.15" customHeight="1" x14ac:dyDescent="0.2">
      <c r="A124" s="112" t="s">
        <v>370</v>
      </c>
      <c r="B124" s="108" t="s">
        <v>371</v>
      </c>
      <c r="C124" s="27">
        <f t="shared" si="7"/>
        <v>53</v>
      </c>
      <c r="D124" s="27">
        <v>24</v>
      </c>
      <c r="E124" s="27">
        <v>28</v>
      </c>
      <c r="F124" s="27">
        <v>23</v>
      </c>
      <c r="G124" s="27">
        <v>1</v>
      </c>
      <c r="H124" s="27">
        <v>1</v>
      </c>
      <c r="I124" s="27"/>
    </row>
    <row r="125" spans="1:9" ht="13.15" customHeight="1" x14ac:dyDescent="0.2">
      <c r="A125" s="112" t="s">
        <v>372</v>
      </c>
      <c r="B125" s="108" t="s">
        <v>373</v>
      </c>
      <c r="C125" s="27">
        <f t="shared" si="7"/>
        <v>74</v>
      </c>
      <c r="D125" s="27">
        <v>42</v>
      </c>
      <c r="E125" s="27">
        <v>32</v>
      </c>
      <c r="F125" s="27">
        <v>23</v>
      </c>
      <c r="G125" s="27">
        <v>1</v>
      </c>
      <c r="H125" s="27"/>
      <c r="I125" s="27"/>
    </row>
    <row r="126" spans="1:9" ht="13.15" customHeight="1" x14ac:dyDescent="0.2">
      <c r="A126" s="112" t="s">
        <v>374</v>
      </c>
      <c r="B126" s="108" t="s">
        <v>375</v>
      </c>
      <c r="C126" s="27">
        <f t="shared" si="7"/>
        <v>29</v>
      </c>
      <c r="D126" s="27">
        <v>12</v>
      </c>
      <c r="E126" s="27">
        <v>16</v>
      </c>
      <c r="F126" s="27">
        <v>9</v>
      </c>
      <c r="G126" s="27"/>
      <c r="H126" s="27">
        <v>1</v>
      </c>
      <c r="I126" s="27"/>
    </row>
    <row r="127" spans="1:9" ht="13.15" customHeight="1" x14ac:dyDescent="0.2">
      <c r="A127" s="112" t="s">
        <v>376</v>
      </c>
      <c r="B127" s="108" t="s">
        <v>377</v>
      </c>
      <c r="C127" s="27">
        <f t="shared" si="7"/>
        <v>2</v>
      </c>
      <c r="D127" s="27"/>
      <c r="E127" s="27">
        <v>2</v>
      </c>
      <c r="F127" s="27">
        <v>1</v>
      </c>
      <c r="G127" s="27"/>
      <c r="H127" s="27"/>
      <c r="I127" s="27"/>
    </row>
    <row r="128" spans="1:9" ht="13.15" customHeight="1" x14ac:dyDescent="0.2">
      <c r="A128" s="112" t="s">
        <v>378</v>
      </c>
      <c r="B128" s="108" t="s">
        <v>379</v>
      </c>
      <c r="C128" s="27">
        <f t="shared" si="7"/>
        <v>4</v>
      </c>
      <c r="D128" s="27"/>
      <c r="E128" s="27">
        <v>4</v>
      </c>
      <c r="F128" s="27">
        <v>3</v>
      </c>
      <c r="G128" s="27"/>
      <c r="H128" s="27"/>
      <c r="I128" s="27"/>
    </row>
    <row r="129" spans="1:9" ht="13.15" customHeight="1" x14ac:dyDescent="0.2">
      <c r="A129" s="112" t="s">
        <v>380</v>
      </c>
      <c r="B129" s="108" t="s">
        <v>381</v>
      </c>
      <c r="C129" s="27">
        <f t="shared" si="7"/>
        <v>8</v>
      </c>
      <c r="D129" s="27">
        <v>4</v>
      </c>
      <c r="E129" s="27">
        <v>4</v>
      </c>
      <c r="F129" s="27">
        <v>4</v>
      </c>
      <c r="G129" s="27"/>
      <c r="H129" s="27"/>
      <c r="I129" s="27"/>
    </row>
    <row r="130" spans="1:9" ht="13.15" customHeight="1" x14ac:dyDescent="0.2">
      <c r="A130" s="112" t="s">
        <v>382</v>
      </c>
      <c r="B130" s="108" t="s">
        <v>383</v>
      </c>
      <c r="C130" s="27">
        <f t="shared" si="7"/>
        <v>24</v>
      </c>
      <c r="D130" s="27">
        <v>12</v>
      </c>
      <c r="E130" s="27">
        <v>12</v>
      </c>
      <c r="F130" s="27">
        <v>10</v>
      </c>
      <c r="G130" s="27"/>
      <c r="H130" s="27"/>
      <c r="I130" s="27"/>
    </row>
    <row r="131" spans="1:9" ht="13.15" customHeight="1" x14ac:dyDescent="0.2">
      <c r="A131" s="112" t="s">
        <v>384</v>
      </c>
      <c r="B131" s="108" t="s">
        <v>385</v>
      </c>
      <c r="C131" s="27">
        <f t="shared" si="7"/>
        <v>5</v>
      </c>
      <c r="D131" s="27">
        <v>3</v>
      </c>
      <c r="E131" s="27">
        <v>2</v>
      </c>
      <c r="F131" s="27">
        <v>1</v>
      </c>
      <c r="G131" s="27"/>
      <c r="H131" s="27"/>
      <c r="I131" s="27"/>
    </row>
    <row r="132" spans="1:9" ht="13.15" customHeight="1" x14ac:dyDescent="0.2">
      <c r="A132" s="112" t="s">
        <v>386</v>
      </c>
      <c r="B132" s="108" t="s">
        <v>387</v>
      </c>
      <c r="C132" s="27">
        <f t="shared" si="7"/>
        <v>19</v>
      </c>
      <c r="D132" s="27">
        <v>8</v>
      </c>
      <c r="E132" s="27">
        <v>11</v>
      </c>
      <c r="F132" s="27">
        <v>4</v>
      </c>
      <c r="G132" s="27"/>
      <c r="H132" s="27"/>
      <c r="I132" s="27"/>
    </row>
    <row r="133" spans="1:9" ht="13.15" customHeight="1" x14ac:dyDescent="0.2">
      <c r="A133" s="112" t="s">
        <v>388</v>
      </c>
      <c r="B133" s="108" t="s">
        <v>389</v>
      </c>
      <c r="C133" s="27">
        <f t="shared" si="7"/>
        <v>52</v>
      </c>
      <c r="D133" s="27">
        <v>18</v>
      </c>
      <c r="E133" s="27">
        <v>34</v>
      </c>
      <c r="F133" s="27">
        <v>26</v>
      </c>
      <c r="G133" s="27"/>
      <c r="H133" s="27"/>
      <c r="I133" s="27"/>
    </row>
    <row r="134" spans="1:9" ht="13.15" customHeight="1" x14ac:dyDescent="0.2">
      <c r="A134" s="112" t="s">
        <v>390</v>
      </c>
      <c r="B134" s="108" t="s">
        <v>391</v>
      </c>
      <c r="C134" s="27">
        <f t="shared" si="7"/>
        <v>9</v>
      </c>
      <c r="D134" s="27">
        <v>4</v>
      </c>
      <c r="E134" s="27">
        <v>4</v>
      </c>
      <c r="F134" s="27">
        <v>1</v>
      </c>
      <c r="G134" s="27">
        <v>1</v>
      </c>
      <c r="H134" s="27">
        <v>1</v>
      </c>
      <c r="I134" s="27"/>
    </row>
    <row r="135" spans="1:9" ht="13.15" customHeight="1" x14ac:dyDescent="0.2">
      <c r="A135" s="112" t="s">
        <v>392</v>
      </c>
      <c r="B135" s="108" t="s">
        <v>393</v>
      </c>
      <c r="C135" s="27">
        <f t="shared" si="7"/>
        <v>2</v>
      </c>
      <c r="D135" s="27"/>
      <c r="E135" s="27">
        <v>2</v>
      </c>
      <c r="F135" s="27">
        <v>2</v>
      </c>
      <c r="G135" s="27"/>
      <c r="H135" s="27"/>
      <c r="I135" s="27"/>
    </row>
    <row r="136" spans="1:9" ht="13.15" customHeight="1" x14ac:dyDescent="0.2">
      <c r="A136" s="112" t="s">
        <v>1615</v>
      </c>
      <c r="B136" s="117" t="s">
        <v>54</v>
      </c>
      <c r="C136" s="27">
        <f t="shared" si="7"/>
        <v>1</v>
      </c>
      <c r="D136" s="27"/>
      <c r="E136" s="27">
        <v>1</v>
      </c>
      <c r="F136" s="27">
        <v>1</v>
      </c>
      <c r="G136" s="27"/>
      <c r="H136" s="27"/>
      <c r="I136" s="27"/>
    </row>
    <row r="137" spans="1:9" ht="13.15" customHeight="1" x14ac:dyDescent="0.2">
      <c r="A137" s="112" t="s">
        <v>1615</v>
      </c>
      <c r="B137" s="117" t="s">
        <v>1</v>
      </c>
      <c r="C137" s="27">
        <f t="shared" si="7"/>
        <v>1943</v>
      </c>
      <c r="D137" s="27">
        <f t="shared" ref="D137:I137" si="8">SUM(D90:D136)</f>
        <v>950</v>
      </c>
      <c r="E137" s="27">
        <f t="shared" si="8"/>
        <v>971</v>
      </c>
      <c r="F137" s="27">
        <f t="shared" si="8"/>
        <v>620</v>
      </c>
      <c r="G137" s="27">
        <f t="shared" si="8"/>
        <v>24</v>
      </c>
      <c r="H137" s="27">
        <f t="shared" si="8"/>
        <v>20</v>
      </c>
      <c r="I137" s="27">
        <f t="shared" si="8"/>
        <v>2</v>
      </c>
    </row>
    <row r="138" spans="1:9" ht="13.15" customHeight="1" x14ac:dyDescent="0.2">
      <c r="A138" s="113" t="s">
        <v>1615</v>
      </c>
      <c r="B138" s="119" t="s">
        <v>394</v>
      </c>
      <c r="C138" s="27"/>
      <c r="D138" s="27"/>
      <c r="E138" s="27"/>
      <c r="F138" s="27"/>
      <c r="G138" s="27"/>
      <c r="H138" s="27"/>
      <c r="I138" s="27"/>
    </row>
    <row r="139" spans="1:9" ht="13.15" customHeight="1" x14ac:dyDescent="0.2">
      <c r="A139" s="112" t="s">
        <v>395</v>
      </c>
      <c r="B139" s="108" t="s">
        <v>396</v>
      </c>
      <c r="C139" s="27">
        <f t="shared" ref="C139:C170" si="9">SUM(D139,E139,H139,I139)</f>
        <v>0</v>
      </c>
      <c r="D139" s="27"/>
      <c r="E139" s="27"/>
      <c r="F139" s="27"/>
      <c r="G139" s="27"/>
      <c r="H139" s="27"/>
      <c r="I139" s="27"/>
    </row>
    <row r="140" spans="1:9" ht="13.15" customHeight="1" x14ac:dyDescent="0.2">
      <c r="A140" s="112" t="s">
        <v>397</v>
      </c>
      <c r="B140" s="108" t="s">
        <v>398</v>
      </c>
      <c r="C140" s="27">
        <f t="shared" si="9"/>
        <v>0</v>
      </c>
      <c r="D140" s="27"/>
      <c r="E140" s="27"/>
      <c r="F140" s="27"/>
      <c r="G140" s="27"/>
      <c r="H140" s="27"/>
      <c r="I140" s="27"/>
    </row>
    <row r="141" spans="1:9" ht="13.15" customHeight="1" x14ac:dyDescent="0.2">
      <c r="A141" s="112" t="s">
        <v>399</v>
      </c>
      <c r="B141" s="108" t="s">
        <v>400</v>
      </c>
      <c r="C141" s="27">
        <f t="shared" si="9"/>
        <v>43</v>
      </c>
      <c r="D141" s="27">
        <v>13</v>
      </c>
      <c r="E141" s="27">
        <v>27</v>
      </c>
      <c r="F141" s="27">
        <v>21</v>
      </c>
      <c r="G141" s="27"/>
      <c r="H141" s="27">
        <v>3</v>
      </c>
      <c r="I141" s="27"/>
    </row>
    <row r="142" spans="1:9" ht="13.15" customHeight="1" x14ac:dyDescent="0.2">
      <c r="A142" s="112" t="s">
        <v>401</v>
      </c>
      <c r="B142" s="108" t="s">
        <v>402</v>
      </c>
      <c r="C142" s="27">
        <f t="shared" si="9"/>
        <v>0</v>
      </c>
      <c r="D142" s="27"/>
      <c r="E142" s="27"/>
      <c r="F142" s="27"/>
      <c r="G142" s="27"/>
      <c r="H142" s="27"/>
      <c r="I142" s="27"/>
    </row>
    <row r="143" spans="1:9" ht="13.15" customHeight="1" x14ac:dyDescent="0.2">
      <c r="A143" s="112" t="s">
        <v>403</v>
      </c>
      <c r="B143" s="108" t="s">
        <v>404</v>
      </c>
      <c r="C143" s="27">
        <f t="shared" si="9"/>
        <v>13</v>
      </c>
      <c r="D143" s="27">
        <v>4</v>
      </c>
      <c r="E143" s="27">
        <v>9</v>
      </c>
      <c r="F143" s="27">
        <v>8</v>
      </c>
      <c r="G143" s="27"/>
      <c r="H143" s="27"/>
      <c r="I143" s="27"/>
    </row>
    <row r="144" spans="1:9" ht="13.15" customHeight="1" x14ac:dyDescent="0.2">
      <c r="A144" s="112" t="s">
        <v>405</v>
      </c>
      <c r="B144" s="108" t="s">
        <v>406</v>
      </c>
      <c r="C144" s="27">
        <f t="shared" si="9"/>
        <v>13</v>
      </c>
      <c r="D144" s="27">
        <v>7</v>
      </c>
      <c r="E144" s="27">
        <v>6</v>
      </c>
      <c r="F144" s="27">
        <v>4</v>
      </c>
      <c r="G144" s="27"/>
      <c r="H144" s="27"/>
      <c r="I144" s="27"/>
    </row>
    <row r="145" spans="1:9" ht="13.15" customHeight="1" x14ac:dyDescent="0.2">
      <c r="A145" s="112" t="s">
        <v>407</v>
      </c>
      <c r="B145" s="108" t="s">
        <v>408</v>
      </c>
      <c r="C145" s="27">
        <f t="shared" si="9"/>
        <v>2</v>
      </c>
      <c r="D145" s="27">
        <v>2</v>
      </c>
      <c r="E145" s="27"/>
      <c r="F145" s="27"/>
      <c r="G145" s="27"/>
      <c r="H145" s="27"/>
      <c r="I145" s="27"/>
    </row>
    <row r="146" spans="1:9" ht="13.15" customHeight="1" x14ac:dyDescent="0.2">
      <c r="A146" s="112" t="s">
        <v>409</v>
      </c>
      <c r="B146" s="108" t="s">
        <v>410</v>
      </c>
      <c r="C146" s="27">
        <f t="shared" si="9"/>
        <v>2</v>
      </c>
      <c r="D146" s="27"/>
      <c r="E146" s="27">
        <v>2</v>
      </c>
      <c r="F146" s="27"/>
      <c r="G146" s="27"/>
      <c r="H146" s="27"/>
      <c r="I146" s="27"/>
    </row>
    <row r="147" spans="1:9" ht="13.15" customHeight="1" x14ac:dyDescent="0.2">
      <c r="A147" s="112" t="s">
        <v>411</v>
      </c>
      <c r="B147" s="108" t="s">
        <v>412</v>
      </c>
      <c r="C147" s="27">
        <f t="shared" si="9"/>
        <v>6</v>
      </c>
      <c r="D147" s="27">
        <v>4</v>
      </c>
      <c r="E147" s="27">
        <v>2</v>
      </c>
      <c r="F147" s="27">
        <v>1</v>
      </c>
      <c r="G147" s="27"/>
      <c r="H147" s="27"/>
      <c r="I147" s="27"/>
    </row>
    <row r="148" spans="1:9" ht="13.15" customHeight="1" x14ac:dyDescent="0.2">
      <c r="A148" s="112" t="s">
        <v>413</v>
      </c>
      <c r="B148" s="108" t="s">
        <v>414</v>
      </c>
      <c r="C148" s="27">
        <f t="shared" si="9"/>
        <v>0</v>
      </c>
      <c r="D148" s="27"/>
      <c r="E148" s="27"/>
      <c r="F148" s="27"/>
      <c r="G148" s="27"/>
      <c r="H148" s="27"/>
      <c r="I148" s="27"/>
    </row>
    <row r="149" spans="1:9" ht="13.15" customHeight="1" x14ac:dyDescent="0.2">
      <c r="A149" s="112" t="s">
        <v>415</v>
      </c>
      <c r="B149" s="108" t="s">
        <v>416</v>
      </c>
      <c r="C149" s="27">
        <f t="shared" si="9"/>
        <v>0</v>
      </c>
      <c r="D149" s="27"/>
      <c r="E149" s="27"/>
      <c r="F149" s="27"/>
      <c r="G149" s="27"/>
      <c r="H149" s="27"/>
      <c r="I149" s="27"/>
    </row>
    <row r="150" spans="1:9" ht="13.15" customHeight="1" x14ac:dyDescent="0.2">
      <c r="A150" s="112" t="s">
        <v>417</v>
      </c>
      <c r="B150" s="108" t="s">
        <v>418</v>
      </c>
      <c r="C150" s="27">
        <f t="shared" si="9"/>
        <v>18</v>
      </c>
      <c r="D150" s="27">
        <v>9</v>
      </c>
      <c r="E150" s="27">
        <v>9</v>
      </c>
      <c r="F150" s="27">
        <v>8</v>
      </c>
      <c r="G150" s="27"/>
      <c r="H150" s="27"/>
      <c r="I150" s="27"/>
    </row>
    <row r="151" spans="1:9" ht="13.15" customHeight="1" x14ac:dyDescent="0.2">
      <c r="A151" s="112" t="s">
        <v>419</v>
      </c>
      <c r="B151" s="108" t="s">
        <v>420</v>
      </c>
      <c r="C151" s="27">
        <f t="shared" si="9"/>
        <v>7</v>
      </c>
      <c r="D151" s="27">
        <v>6</v>
      </c>
      <c r="E151" s="27">
        <v>1</v>
      </c>
      <c r="F151" s="27">
        <v>1</v>
      </c>
      <c r="G151" s="27"/>
      <c r="H151" s="27"/>
      <c r="I151" s="27"/>
    </row>
    <row r="152" spans="1:9" ht="13.15" customHeight="1" x14ac:dyDescent="0.2">
      <c r="A152" s="112" t="s">
        <v>421</v>
      </c>
      <c r="B152" s="108" t="s">
        <v>422</v>
      </c>
      <c r="C152" s="27">
        <f t="shared" si="9"/>
        <v>17</v>
      </c>
      <c r="D152" s="27">
        <v>8</v>
      </c>
      <c r="E152" s="27">
        <v>9</v>
      </c>
      <c r="F152" s="27">
        <v>9</v>
      </c>
      <c r="G152" s="27"/>
      <c r="H152" s="27"/>
      <c r="I152" s="27"/>
    </row>
    <row r="153" spans="1:9" ht="13.15" customHeight="1" x14ac:dyDescent="0.2">
      <c r="A153" s="112" t="s">
        <v>423</v>
      </c>
      <c r="B153" s="108" t="s">
        <v>424</v>
      </c>
      <c r="C153" s="27">
        <f t="shared" si="9"/>
        <v>0</v>
      </c>
      <c r="D153" s="27"/>
      <c r="E153" s="27"/>
      <c r="F153" s="27"/>
      <c r="G153" s="27"/>
      <c r="H153" s="27"/>
      <c r="I153" s="27"/>
    </row>
    <row r="154" spans="1:9" ht="13.15" customHeight="1" x14ac:dyDescent="0.2">
      <c r="A154" s="112" t="s">
        <v>425</v>
      </c>
      <c r="B154" s="108" t="s">
        <v>426</v>
      </c>
      <c r="C154" s="27">
        <f t="shared" si="9"/>
        <v>16</v>
      </c>
      <c r="D154" s="27">
        <v>10</v>
      </c>
      <c r="E154" s="27">
        <v>6</v>
      </c>
      <c r="F154" s="27">
        <v>5</v>
      </c>
      <c r="G154" s="27"/>
      <c r="H154" s="27"/>
      <c r="I154" s="27"/>
    </row>
    <row r="155" spans="1:9" ht="13.15" customHeight="1" x14ac:dyDescent="0.2">
      <c r="A155" s="112" t="s">
        <v>427</v>
      </c>
      <c r="B155" s="108" t="s">
        <v>428</v>
      </c>
      <c r="C155" s="27">
        <f t="shared" si="9"/>
        <v>0</v>
      </c>
      <c r="D155" s="27"/>
      <c r="E155" s="27"/>
      <c r="F155" s="27"/>
      <c r="G155" s="27"/>
      <c r="H155" s="27"/>
      <c r="I155" s="27"/>
    </row>
    <row r="156" spans="1:9" ht="13.15" customHeight="1" x14ac:dyDescent="0.2">
      <c r="A156" s="112" t="s">
        <v>429</v>
      </c>
      <c r="B156" s="108" t="s">
        <v>430</v>
      </c>
      <c r="C156" s="27">
        <f t="shared" si="9"/>
        <v>0</v>
      </c>
      <c r="D156" s="27"/>
      <c r="E156" s="27"/>
      <c r="F156" s="27"/>
      <c r="G156" s="27"/>
      <c r="H156" s="27"/>
      <c r="I156" s="27"/>
    </row>
    <row r="157" spans="1:9" ht="13.15" customHeight="1" x14ac:dyDescent="0.2">
      <c r="A157" s="112" t="s">
        <v>431</v>
      </c>
      <c r="B157" s="108" t="s">
        <v>432</v>
      </c>
      <c r="C157" s="27">
        <f t="shared" si="9"/>
        <v>103</v>
      </c>
      <c r="D157" s="27">
        <v>40</v>
      </c>
      <c r="E157" s="27">
        <v>63</v>
      </c>
      <c r="F157" s="27">
        <v>48</v>
      </c>
      <c r="G157" s="27"/>
      <c r="H157" s="27"/>
      <c r="I157" s="27"/>
    </row>
    <row r="158" spans="1:9" ht="13.15" customHeight="1" x14ac:dyDescent="0.2">
      <c r="A158" s="112" t="s">
        <v>433</v>
      </c>
      <c r="B158" s="108" t="s">
        <v>434</v>
      </c>
      <c r="C158" s="27">
        <f t="shared" si="9"/>
        <v>29</v>
      </c>
      <c r="D158" s="27">
        <v>12</v>
      </c>
      <c r="E158" s="27">
        <v>17</v>
      </c>
      <c r="F158" s="27">
        <v>10</v>
      </c>
      <c r="G158" s="27">
        <v>1</v>
      </c>
      <c r="H158" s="27"/>
      <c r="I158" s="27"/>
    </row>
    <row r="159" spans="1:9" ht="13.15" customHeight="1" x14ac:dyDescent="0.2">
      <c r="A159" s="112" t="s">
        <v>435</v>
      </c>
      <c r="B159" s="108" t="s">
        <v>436</v>
      </c>
      <c r="C159" s="27">
        <f t="shared" si="9"/>
        <v>0</v>
      </c>
      <c r="D159" s="27"/>
      <c r="E159" s="27"/>
      <c r="F159" s="27"/>
      <c r="G159" s="27"/>
      <c r="H159" s="27"/>
      <c r="I159" s="27"/>
    </row>
    <row r="160" spans="1:9" ht="13.15" customHeight="1" x14ac:dyDescent="0.2">
      <c r="A160" s="112" t="s">
        <v>437</v>
      </c>
      <c r="B160" s="108" t="s">
        <v>438</v>
      </c>
      <c r="C160" s="27">
        <f t="shared" si="9"/>
        <v>0</v>
      </c>
      <c r="D160" s="27"/>
      <c r="E160" s="27"/>
      <c r="F160" s="27"/>
      <c r="G160" s="27"/>
      <c r="H160" s="27"/>
      <c r="I160" s="27"/>
    </row>
    <row r="161" spans="1:9" ht="13.15" customHeight="1" x14ac:dyDescent="0.2">
      <c r="A161" s="112" t="s">
        <v>439</v>
      </c>
      <c r="B161" s="108" t="s">
        <v>440</v>
      </c>
      <c r="C161" s="27">
        <f t="shared" si="9"/>
        <v>1</v>
      </c>
      <c r="D161" s="27"/>
      <c r="E161" s="27">
        <v>1</v>
      </c>
      <c r="F161" s="27">
        <v>1</v>
      </c>
      <c r="G161" s="27"/>
      <c r="H161" s="27"/>
      <c r="I161" s="27"/>
    </row>
    <row r="162" spans="1:9" ht="13.15" customHeight="1" x14ac:dyDescent="0.2">
      <c r="A162" s="112" t="s">
        <v>441</v>
      </c>
      <c r="B162" s="108" t="s">
        <v>442</v>
      </c>
      <c r="C162" s="27">
        <f t="shared" si="9"/>
        <v>0</v>
      </c>
      <c r="D162" s="27"/>
      <c r="E162" s="27"/>
      <c r="F162" s="27"/>
      <c r="G162" s="27"/>
      <c r="H162" s="27"/>
      <c r="I162" s="27"/>
    </row>
    <row r="163" spans="1:9" ht="13.15" customHeight="1" x14ac:dyDescent="0.2">
      <c r="A163" s="112" t="s">
        <v>443</v>
      </c>
      <c r="B163" s="108" t="s">
        <v>444</v>
      </c>
      <c r="C163" s="27">
        <f t="shared" si="9"/>
        <v>0</v>
      </c>
      <c r="D163" s="27"/>
      <c r="E163" s="27"/>
      <c r="F163" s="27"/>
      <c r="G163" s="27"/>
      <c r="H163" s="27"/>
      <c r="I163" s="27"/>
    </row>
    <row r="164" spans="1:9" ht="13.15" customHeight="1" x14ac:dyDescent="0.2">
      <c r="A164" s="112" t="s">
        <v>445</v>
      </c>
      <c r="B164" s="108" t="s">
        <v>446</v>
      </c>
      <c r="C164" s="27">
        <f t="shared" si="9"/>
        <v>0</v>
      </c>
      <c r="D164" s="27"/>
      <c r="E164" s="27"/>
      <c r="F164" s="27"/>
      <c r="G164" s="27"/>
      <c r="H164" s="27"/>
      <c r="I164" s="27"/>
    </row>
    <row r="165" spans="1:9" ht="13.15" customHeight="1" x14ac:dyDescent="0.2">
      <c r="A165" s="112" t="s">
        <v>447</v>
      </c>
      <c r="B165" s="108" t="s">
        <v>448</v>
      </c>
      <c r="C165" s="27">
        <f t="shared" si="9"/>
        <v>25</v>
      </c>
      <c r="D165" s="27">
        <v>8</v>
      </c>
      <c r="E165" s="27">
        <v>16</v>
      </c>
      <c r="F165" s="27">
        <v>13</v>
      </c>
      <c r="G165" s="27"/>
      <c r="H165" s="27">
        <v>1</v>
      </c>
      <c r="I165" s="27"/>
    </row>
    <row r="166" spans="1:9" ht="13.15" customHeight="1" x14ac:dyDescent="0.2">
      <c r="A166" s="112" t="s">
        <v>449</v>
      </c>
      <c r="B166" s="108" t="s">
        <v>450</v>
      </c>
      <c r="C166" s="27">
        <f t="shared" si="9"/>
        <v>70</v>
      </c>
      <c r="D166" s="27">
        <v>24</v>
      </c>
      <c r="E166" s="27">
        <v>46</v>
      </c>
      <c r="F166" s="27">
        <v>38</v>
      </c>
      <c r="G166" s="27"/>
      <c r="H166" s="27"/>
      <c r="I166" s="27"/>
    </row>
    <row r="167" spans="1:9" ht="13.15" customHeight="1" x14ac:dyDescent="0.2">
      <c r="A167" s="112" t="s">
        <v>451</v>
      </c>
      <c r="B167" s="108" t="s">
        <v>452</v>
      </c>
      <c r="C167" s="27">
        <f t="shared" si="9"/>
        <v>40</v>
      </c>
      <c r="D167" s="27">
        <v>16</v>
      </c>
      <c r="E167" s="27">
        <v>22</v>
      </c>
      <c r="F167" s="27">
        <v>15</v>
      </c>
      <c r="G167" s="27">
        <v>1</v>
      </c>
      <c r="H167" s="27">
        <v>2</v>
      </c>
      <c r="I167" s="27"/>
    </row>
    <row r="168" spans="1:9" ht="13.15" customHeight="1" x14ac:dyDescent="0.2">
      <c r="A168" s="112" t="s">
        <v>453</v>
      </c>
      <c r="B168" s="108" t="s">
        <v>454</v>
      </c>
      <c r="C168" s="27">
        <f t="shared" si="9"/>
        <v>10</v>
      </c>
      <c r="D168" s="27">
        <v>4</v>
      </c>
      <c r="E168" s="27">
        <v>6</v>
      </c>
      <c r="F168" s="27">
        <v>5</v>
      </c>
      <c r="G168" s="27"/>
      <c r="H168" s="27"/>
      <c r="I168" s="27"/>
    </row>
    <row r="169" spans="1:9" ht="13.15" customHeight="1" x14ac:dyDescent="0.2">
      <c r="A169" s="112" t="s">
        <v>455</v>
      </c>
      <c r="B169" s="108" t="s">
        <v>456</v>
      </c>
      <c r="C169" s="27">
        <f t="shared" si="9"/>
        <v>0</v>
      </c>
      <c r="D169" s="27"/>
      <c r="E169" s="27"/>
      <c r="F169" s="27"/>
      <c r="G169" s="27"/>
      <c r="H169" s="27"/>
      <c r="I169" s="27"/>
    </row>
    <row r="170" spans="1:9" ht="13.15" customHeight="1" x14ac:dyDescent="0.2">
      <c r="A170" s="112" t="s">
        <v>457</v>
      </c>
      <c r="B170" s="108" t="s">
        <v>458</v>
      </c>
      <c r="C170" s="27">
        <f t="shared" si="9"/>
        <v>0</v>
      </c>
      <c r="D170" s="27"/>
      <c r="E170" s="27"/>
      <c r="F170" s="27"/>
      <c r="G170" s="27"/>
      <c r="H170" s="27"/>
      <c r="I170" s="27"/>
    </row>
    <row r="171" spans="1:9" ht="13.15" customHeight="1" x14ac:dyDescent="0.2">
      <c r="A171" s="112" t="s">
        <v>459</v>
      </c>
      <c r="B171" s="108" t="s">
        <v>460</v>
      </c>
      <c r="C171" s="27">
        <f t="shared" ref="C171:C195" si="10">SUM(D171,E171,H171,I171)</f>
        <v>22</v>
      </c>
      <c r="D171" s="27">
        <v>6</v>
      </c>
      <c r="E171" s="27">
        <v>16</v>
      </c>
      <c r="F171" s="27">
        <v>10</v>
      </c>
      <c r="G171" s="27"/>
      <c r="H171" s="27"/>
      <c r="I171" s="27"/>
    </row>
    <row r="172" spans="1:9" ht="13.15" customHeight="1" x14ac:dyDescent="0.2">
      <c r="A172" s="112" t="s">
        <v>461</v>
      </c>
      <c r="B172" s="108" t="s">
        <v>462</v>
      </c>
      <c r="C172" s="27">
        <f t="shared" si="10"/>
        <v>0</v>
      </c>
      <c r="D172" s="27"/>
      <c r="E172" s="27"/>
      <c r="F172" s="27"/>
      <c r="G172" s="27"/>
      <c r="H172" s="27"/>
      <c r="I172" s="27"/>
    </row>
    <row r="173" spans="1:9" ht="13.15" customHeight="1" x14ac:dyDescent="0.2">
      <c r="A173" s="112" t="s">
        <v>463</v>
      </c>
      <c r="B173" s="108" t="s">
        <v>464</v>
      </c>
      <c r="C173" s="27">
        <f t="shared" si="10"/>
        <v>0</v>
      </c>
      <c r="D173" s="27"/>
      <c r="E173" s="27"/>
      <c r="F173" s="27"/>
      <c r="G173" s="27"/>
      <c r="H173" s="27"/>
      <c r="I173" s="27"/>
    </row>
    <row r="174" spans="1:9" ht="13.15" customHeight="1" x14ac:dyDescent="0.2">
      <c r="A174" s="112" t="s">
        <v>465</v>
      </c>
      <c r="B174" s="108" t="s">
        <v>466</v>
      </c>
      <c r="C174" s="27">
        <f t="shared" si="10"/>
        <v>0</v>
      </c>
      <c r="D174" s="27"/>
      <c r="E174" s="27"/>
      <c r="F174" s="27"/>
      <c r="G174" s="27"/>
      <c r="H174" s="27"/>
      <c r="I174" s="27"/>
    </row>
    <row r="175" spans="1:9" ht="13.15" customHeight="1" x14ac:dyDescent="0.2">
      <c r="A175" s="112" t="s">
        <v>467</v>
      </c>
      <c r="B175" s="108" t="s">
        <v>468</v>
      </c>
      <c r="C175" s="27">
        <f t="shared" si="10"/>
        <v>6</v>
      </c>
      <c r="D175" s="27">
        <v>5</v>
      </c>
      <c r="E175" s="27">
        <v>1</v>
      </c>
      <c r="F175" s="27"/>
      <c r="G175" s="27"/>
      <c r="H175" s="27"/>
      <c r="I175" s="27"/>
    </row>
    <row r="176" spans="1:9" ht="13.15" customHeight="1" x14ac:dyDescent="0.2">
      <c r="A176" s="112" t="s">
        <v>469</v>
      </c>
      <c r="B176" s="108" t="s">
        <v>470</v>
      </c>
      <c r="C176" s="27">
        <f t="shared" si="10"/>
        <v>43</v>
      </c>
      <c r="D176" s="27">
        <v>21</v>
      </c>
      <c r="E176" s="27">
        <v>22</v>
      </c>
      <c r="F176" s="27">
        <v>16</v>
      </c>
      <c r="G176" s="27"/>
      <c r="H176" s="27"/>
      <c r="I176" s="27"/>
    </row>
    <row r="177" spans="1:9" ht="13.15" customHeight="1" x14ac:dyDescent="0.2">
      <c r="A177" s="112" t="s">
        <v>471</v>
      </c>
      <c r="B177" s="108" t="s">
        <v>472</v>
      </c>
      <c r="C177" s="27">
        <f t="shared" si="10"/>
        <v>9</v>
      </c>
      <c r="D177" s="27">
        <v>3</v>
      </c>
      <c r="E177" s="27">
        <v>6</v>
      </c>
      <c r="F177" s="27">
        <v>6</v>
      </c>
      <c r="G177" s="27"/>
      <c r="H177" s="27"/>
      <c r="I177" s="27"/>
    </row>
    <row r="178" spans="1:9" ht="13.15" customHeight="1" x14ac:dyDescent="0.2">
      <c r="A178" s="112" t="s">
        <v>473</v>
      </c>
      <c r="B178" s="108" t="s">
        <v>474</v>
      </c>
      <c r="C178" s="27">
        <f t="shared" si="10"/>
        <v>0</v>
      </c>
      <c r="D178" s="27"/>
      <c r="E178" s="27"/>
      <c r="F178" s="27"/>
      <c r="G178" s="27"/>
      <c r="H178" s="27"/>
      <c r="I178" s="27"/>
    </row>
    <row r="179" spans="1:9" ht="13.15" customHeight="1" x14ac:dyDescent="0.2">
      <c r="A179" s="112" t="s">
        <v>475</v>
      </c>
      <c r="B179" s="108" t="s">
        <v>476</v>
      </c>
      <c r="C179" s="27">
        <f t="shared" si="10"/>
        <v>42</v>
      </c>
      <c r="D179" s="27">
        <v>20</v>
      </c>
      <c r="E179" s="27">
        <v>22</v>
      </c>
      <c r="F179" s="27">
        <v>15</v>
      </c>
      <c r="G179" s="27">
        <v>1</v>
      </c>
      <c r="H179" s="27"/>
      <c r="I179" s="27"/>
    </row>
    <row r="180" spans="1:9" ht="13.15" customHeight="1" x14ac:dyDescent="0.2">
      <c r="A180" s="112" t="s">
        <v>477</v>
      </c>
      <c r="B180" s="108" t="s">
        <v>478</v>
      </c>
      <c r="C180" s="27">
        <f t="shared" si="10"/>
        <v>0</v>
      </c>
      <c r="D180" s="27"/>
      <c r="E180" s="27"/>
      <c r="F180" s="27"/>
      <c r="G180" s="27"/>
      <c r="H180" s="27"/>
      <c r="I180" s="27"/>
    </row>
    <row r="181" spans="1:9" ht="13.15" customHeight="1" x14ac:dyDescent="0.2">
      <c r="A181" s="112" t="s">
        <v>479</v>
      </c>
      <c r="B181" s="108" t="s">
        <v>480</v>
      </c>
      <c r="C181" s="27">
        <f t="shared" si="10"/>
        <v>46</v>
      </c>
      <c r="D181" s="27">
        <v>22</v>
      </c>
      <c r="E181" s="27">
        <v>24</v>
      </c>
      <c r="F181" s="27">
        <v>16</v>
      </c>
      <c r="G181" s="27"/>
      <c r="H181" s="27"/>
      <c r="I181" s="27"/>
    </row>
    <row r="182" spans="1:9" ht="13.15" customHeight="1" x14ac:dyDescent="0.2">
      <c r="A182" s="112" t="s">
        <v>481</v>
      </c>
      <c r="B182" s="108" t="s">
        <v>482</v>
      </c>
      <c r="C182" s="27">
        <f t="shared" si="10"/>
        <v>69</v>
      </c>
      <c r="D182" s="27">
        <v>24</v>
      </c>
      <c r="E182" s="27">
        <v>44</v>
      </c>
      <c r="F182" s="27">
        <v>30</v>
      </c>
      <c r="G182" s="27"/>
      <c r="H182" s="27">
        <v>1</v>
      </c>
      <c r="I182" s="27"/>
    </row>
    <row r="183" spans="1:9" ht="13.15" customHeight="1" x14ac:dyDescent="0.2">
      <c r="A183" s="112" t="s">
        <v>483</v>
      </c>
      <c r="B183" s="108" t="s">
        <v>484</v>
      </c>
      <c r="C183" s="27">
        <f t="shared" si="10"/>
        <v>0</v>
      </c>
      <c r="D183" s="27"/>
      <c r="E183" s="27"/>
      <c r="F183" s="27"/>
      <c r="G183" s="27"/>
      <c r="H183" s="27"/>
      <c r="I183" s="27"/>
    </row>
    <row r="184" spans="1:9" ht="13.15" customHeight="1" x14ac:dyDescent="0.2">
      <c r="A184" s="112" t="s">
        <v>485</v>
      </c>
      <c r="B184" s="108" t="s">
        <v>486</v>
      </c>
      <c r="C184" s="27">
        <f t="shared" si="10"/>
        <v>0</v>
      </c>
      <c r="D184" s="27"/>
      <c r="E184" s="27"/>
      <c r="F184" s="27"/>
      <c r="G184" s="27"/>
      <c r="H184" s="27"/>
      <c r="I184" s="27"/>
    </row>
    <row r="185" spans="1:9" ht="13.15" customHeight="1" x14ac:dyDescent="0.2">
      <c r="A185" s="112" t="s">
        <v>487</v>
      </c>
      <c r="B185" s="108" t="s">
        <v>488</v>
      </c>
      <c r="C185" s="27">
        <f t="shared" si="10"/>
        <v>0</v>
      </c>
      <c r="D185" s="27"/>
      <c r="E185" s="27"/>
      <c r="F185" s="27"/>
      <c r="G185" s="27"/>
      <c r="H185" s="27"/>
      <c r="I185" s="27"/>
    </row>
    <row r="186" spans="1:9" ht="13.15" customHeight="1" x14ac:dyDescent="0.2">
      <c r="A186" s="112" t="s">
        <v>489</v>
      </c>
      <c r="B186" s="108" t="s">
        <v>490</v>
      </c>
      <c r="C186" s="27">
        <f t="shared" si="10"/>
        <v>0</v>
      </c>
      <c r="D186" s="27"/>
      <c r="E186" s="27"/>
      <c r="F186" s="27"/>
      <c r="G186" s="27"/>
      <c r="H186" s="27"/>
      <c r="I186" s="27"/>
    </row>
    <row r="187" spans="1:9" ht="13.15" customHeight="1" x14ac:dyDescent="0.2">
      <c r="A187" s="112" t="s">
        <v>491</v>
      </c>
      <c r="B187" s="108" t="s">
        <v>492</v>
      </c>
      <c r="C187" s="27">
        <f t="shared" si="10"/>
        <v>0</v>
      </c>
      <c r="D187" s="27"/>
      <c r="E187" s="27"/>
      <c r="F187" s="27"/>
      <c r="G187" s="27"/>
      <c r="H187" s="27"/>
      <c r="I187" s="27"/>
    </row>
    <row r="188" spans="1:9" ht="13.15" customHeight="1" x14ac:dyDescent="0.2">
      <c r="A188" s="112" t="s">
        <v>493</v>
      </c>
      <c r="B188" s="108" t="s">
        <v>494</v>
      </c>
      <c r="C188" s="27">
        <f t="shared" si="10"/>
        <v>0</v>
      </c>
      <c r="D188" s="27"/>
      <c r="E188" s="27"/>
      <c r="F188" s="27"/>
      <c r="G188" s="27"/>
      <c r="H188" s="27"/>
      <c r="I188" s="27"/>
    </row>
    <row r="189" spans="1:9" ht="13.15" customHeight="1" x14ac:dyDescent="0.2">
      <c r="A189" s="112" t="s">
        <v>495</v>
      </c>
      <c r="B189" s="108" t="s">
        <v>496</v>
      </c>
      <c r="C189" s="27">
        <f t="shared" si="10"/>
        <v>0</v>
      </c>
      <c r="D189" s="27"/>
      <c r="E189" s="27"/>
      <c r="F189" s="27"/>
      <c r="G189" s="27"/>
      <c r="H189" s="27"/>
      <c r="I189" s="27"/>
    </row>
    <row r="190" spans="1:9" ht="13.15" customHeight="1" x14ac:dyDescent="0.2">
      <c r="A190" s="112" t="s">
        <v>497</v>
      </c>
      <c r="B190" s="108" t="s">
        <v>498</v>
      </c>
      <c r="C190" s="27">
        <f t="shared" si="10"/>
        <v>0</v>
      </c>
      <c r="D190" s="27"/>
      <c r="E190" s="27"/>
      <c r="F190" s="27"/>
      <c r="G190" s="27"/>
      <c r="H190" s="27"/>
      <c r="I190" s="27"/>
    </row>
    <row r="191" spans="1:9" ht="13.15" customHeight="1" x14ac:dyDescent="0.2">
      <c r="A191" s="112" t="s">
        <v>499</v>
      </c>
      <c r="B191" s="108" t="s">
        <v>500</v>
      </c>
      <c r="C191" s="27">
        <f t="shared" si="10"/>
        <v>0</v>
      </c>
      <c r="D191" s="27"/>
      <c r="E191" s="27"/>
      <c r="F191" s="27"/>
      <c r="G191" s="27"/>
      <c r="H191" s="27"/>
      <c r="I191" s="27"/>
    </row>
    <row r="192" spans="1:9" ht="13.15" customHeight="1" x14ac:dyDescent="0.2">
      <c r="A192" s="112" t="s">
        <v>501</v>
      </c>
      <c r="B192" s="108" t="s">
        <v>502</v>
      </c>
      <c r="C192" s="27">
        <f t="shared" si="10"/>
        <v>1</v>
      </c>
      <c r="D192" s="27"/>
      <c r="E192" s="27">
        <v>1</v>
      </c>
      <c r="F192" s="27"/>
      <c r="G192" s="27"/>
      <c r="H192" s="27"/>
      <c r="I192" s="27"/>
    </row>
    <row r="193" spans="1:9" ht="13.15" customHeight="1" x14ac:dyDescent="0.2">
      <c r="A193" s="112" t="s">
        <v>503</v>
      </c>
      <c r="B193" s="108" t="s">
        <v>504</v>
      </c>
      <c r="C193" s="27">
        <f t="shared" si="10"/>
        <v>0</v>
      </c>
      <c r="D193" s="27"/>
      <c r="E193" s="27"/>
      <c r="F193" s="27"/>
      <c r="G193" s="27"/>
      <c r="H193" s="27"/>
      <c r="I193" s="27"/>
    </row>
    <row r="194" spans="1:9" ht="13.15" customHeight="1" x14ac:dyDescent="0.2">
      <c r="A194" s="112" t="s">
        <v>1615</v>
      </c>
      <c r="B194" s="117" t="s">
        <v>54</v>
      </c>
      <c r="C194" s="27">
        <f t="shared" si="10"/>
        <v>1</v>
      </c>
      <c r="D194" s="27">
        <v>1</v>
      </c>
      <c r="E194" s="27"/>
      <c r="F194" s="27"/>
      <c r="G194" s="27"/>
      <c r="H194" s="27"/>
      <c r="I194" s="27"/>
    </row>
    <row r="195" spans="1:9" ht="13.15" customHeight="1" x14ac:dyDescent="0.2">
      <c r="A195" s="112" t="s">
        <v>1615</v>
      </c>
      <c r="B195" s="117" t="s">
        <v>1</v>
      </c>
      <c r="C195" s="27">
        <f t="shared" si="10"/>
        <v>654</v>
      </c>
      <c r="D195" s="27">
        <f t="shared" ref="D195:I195" si="11">SUM(D139:D194)</f>
        <v>269</v>
      </c>
      <c r="E195" s="27">
        <f t="shared" si="11"/>
        <v>378</v>
      </c>
      <c r="F195" s="27">
        <f t="shared" si="11"/>
        <v>280</v>
      </c>
      <c r="G195" s="27">
        <f t="shared" si="11"/>
        <v>3</v>
      </c>
      <c r="H195" s="27">
        <f t="shared" si="11"/>
        <v>7</v>
      </c>
      <c r="I195" s="27">
        <f t="shared" si="11"/>
        <v>0</v>
      </c>
    </row>
    <row r="196" spans="1:9" ht="13.15" customHeight="1" x14ac:dyDescent="0.2">
      <c r="A196" s="113" t="s">
        <v>1615</v>
      </c>
      <c r="B196" s="119" t="s">
        <v>505</v>
      </c>
      <c r="C196" s="27"/>
      <c r="D196" s="27"/>
      <c r="E196" s="27"/>
      <c r="F196" s="27"/>
      <c r="G196" s="27"/>
      <c r="H196" s="27"/>
      <c r="I196" s="27"/>
    </row>
    <row r="197" spans="1:9" ht="13.15" customHeight="1" x14ac:dyDescent="0.2">
      <c r="A197" s="112" t="s">
        <v>506</v>
      </c>
      <c r="B197" s="108" t="s">
        <v>507</v>
      </c>
      <c r="C197" s="27">
        <f t="shared" ref="C197:C223" si="12">SUM(D197,E197,H197,I197)</f>
        <v>7</v>
      </c>
      <c r="D197" s="27">
        <v>6</v>
      </c>
      <c r="E197" s="27">
        <v>1</v>
      </c>
      <c r="F197" s="27">
        <v>1</v>
      </c>
      <c r="G197" s="27"/>
      <c r="H197" s="27"/>
      <c r="I197" s="27"/>
    </row>
    <row r="198" spans="1:9" ht="13.15" customHeight="1" x14ac:dyDescent="0.2">
      <c r="A198" s="112" t="s">
        <v>508</v>
      </c>
      <c r="B198" s="108" t="s">
        <v>509</v>
      </c>
      <c r="C198" s="27">
        <f t="shared" si="12"/>
        <v>10</v>
      </c>
      <c r="D198" s="27">
        <v>6</v>
      </c>
      <c r="E198" s="27">
        <v>4</v>
      </c>
      <c r="F198" s="27">
        <v>4</v>
      </c>
      <c r="G198" s="27"/>
      <c r="H198" s="27"/>
      <c r="I198" s="27"/>
    </row>
    <row r="199" spans="1:9" ht="13.15" customHeight="1" x14ac:dyDescent="0.2">
      <c r="A199" s="112" t="s">
        <v>510</v>
      </c>
      <c r="B199" s="108" t="s">
        <v>511</v>
      </c>
      <c r="C199" s="27">
        <f t="shared" si="12"/>
        <v>45</v>
      </c>
      <c r="D199" s="27">
        <v>21</v>
      </c>
      <c r="E199" s="27">
        <v>22</v>
      </c>
      <c r="F199" s="27">
        <v>15</v>
      </c>
      <c r="G199" s="27"/>
      <c r="H199" s="27">
        <v>1</v>
      </c>
      <c r="I199" s="27">
        <v>1</v>
      </c>
    </row>
    <row r="200" spans="1:9" ht="13.15" customHeight="1" x14ac:dyDescent="0.2">
      <c r="A200" s="112" t="s">
        <v>512</v>
      </c>
      <c r="B200" s="108" t="s">
        <v>513</v>
      </c>
      <c r="C200" s="27">
        <f t="shared" si="12"/>
        <v>183</v>
      </c>
      <c r="D200" s="27">
        <v>66</v>
      </c>
      <c r="E200" s="27">
        <v>115</v>
      </c>
      <c r="F200" s="27">
        <v>89</v>
      </c>
      <c r="G200" s="27">
        <v>1</v>
      </c>
      <c r="H200" s="27">
        <v>1</v>
      </c>
      <c r="I200" s="27">
        <v>1</v>
      </c>
    </row>
    <row r="201" spans="1:9" ht="13.15" customHeight="1" x14ac:dyDescent="0.2">
      <c r="A201" s="112" t="s">
        <v>514</v>
      </c>
      <c r="B201" s="108" t="s">
        <v>515</v>
      </c>
      <c r="C201" s="27">
        <f t="shared" si="12"/>
        <v>3</v>
      </c>
      <c r="D201" s="27">
        <v>1</v>
      </c>
      <c r="E201" s="27">
        <v>2</v>
      </c>
      <c r="F201" s="27">
        <v>2</v>
      </c>
      <c r="G201" s="27"/>
      <c r="H201" s="27"/>
      <c r="I201" s="27"/>
    </row>
    <row r="202" spans="1:9" ht="13.15" customHeight="1" x14ac:dyDescent="0.2">
      <c r="A202" s="112" t="s">
        <v>516</v>
      </c>
      <c r="B202" s="108" t="s">
        <v>517</v>
      </c>
      <c r="C202" s="27">
        <f t="shared" si="12"/>
        <v>2</v>
      </c>
      <c r="D202" s="27">
        <v>1</v>
      </c>
      <c r="E202" s="27">
        <v>1</v>
      </c>
      <c r="F202" s="27"/>
      <c r="G202" s="27"/>
      <c r="H202" s="27"/>
      <c r="I202" s="27"/>
    </row>
    <row r="203" spans="1:9" ht="13.15" customHeight="1" x14ac:dyDescent="0.2">
      <c r="A203" s="112" t="s">
        <v>518</v>
      </c>
      <c r="B203" s="108" t="s">
        <v>519</v>
      </c>
      <c r="C203" s="27">
        <f t="shared" si="12"/>
        <v>7</v>
      </c>
      <c r="D203" s="27"/>
      <c r="E203" s="27">
        <v>7</v>
      </c>
      <c r="F203" s="27">
        <v>6</v>
      </c>
      <c r="G203" s="27"/>
      <c r="H203" s="27"/>
      <c r="I203" s="27"/>
    </row>
    <row r="204" spans="1:9" ht="13.15" customHeight="1" x14ac:dyDescent="0.2">
      <c r="A204" s="112" t="s">
        <v>520</v>
      </c>
      <c r="B204" s="108" t="s">
        <v>521</v>
      </c>
      <c r="C204" s="27">
        <f t="shared" si="12"/>
        <v>49</v>
      </c>
      <c r="D204" s="27">
        <v>20</v>
      </c>
      <c r="E204" s="27">
        <v>28</v>
      </c>
      <c r="F204" s="27">
        <v>14</v>
      </c>
      <c r="G204" s="27"/>
      <c r="H204" s="27">
        <v>1</v>
      </c>
      <c r="I204" s="27"/>
    </row>
    <row r="205" spans="1:9" ht="13.15" customHeight="1" x14ac:dyDescent="0.2">
      <c r="A205" s="112" t="s">
        <v>522</v>
      </c>
      <c r="B205" s="108" t="s">
        <v>523</v>
      </c>
      <c r="C205" s="27">
        <f t="shared" si="12"/>
        <v>197</v>
      </c>
      <c r="D205" s="27">
        <v>127</v>
      </c>
      <c r="E205" s="27">
        <v>68</v>
      </c>
      <c r="F205" s="27">
        <v>29</v>
      </c>
      <c r="G205" s="27">
        <v>1</v>
      </c>
      <c r="H205" s="27">
        <v>1</v>
      </c>
      <c r="I205" s="27">
        <v>1</v>
      </c>
    </row>
    <row r="206" spans="1:9" ht="13.15" customHeight="1" x14ac:dyDescent="0.2">
      <c r="A206" s="112" t="s">
        <v>524</v>
      </c>
      <c r="B206" s="108" t="s">
        <v>525</v>
      </c>
      <c r="C206" s="27">
        <f t="shared" si="12"/>
        <v>20</v>
      </c>
      <c r="D206" s="27">
        <v>11</v>
      </c>
      <c r="E206" s="27">
        <v>9</v>
      </c>
      <c r="F206" s="27">
        <v>5</v>
      </c>
      <c r="G206" s="27"/>
      <c r="H206" s="27"/>
      <c r="I206" s="27"/>
    </row>
    <row r="207" spans="1:9" ht="13.15" customHeight="1" x14ac:dyDescent="0.2">
      <c r="A207" s="112" t="s">
        <v>526</v>
      </c>
      <c r="B207" s="108" t="s">
        <v>527</v>
      </c>
      <c r="C207" s="27">
        <f t="shared" si="12"/>
        <v>17</v>
      </c>
      <c r="D207" s="27">
        <v>12</v>
      </c>
      <c r="E207" s="27">
        <v>5</v>
      </c>
      <c r="F207" s="27">
        <v>3</v>
      </c>
      <c r="G207" s="27"/>
      <c r="H207" s="27"/>
      <c r="I207" s="27"/>
    </row>
    <row r="208" spans="1:9" ht="13.15" customHeight="1" x14ac:dyDescent="0.2">
      <c r="A208" s="112" t="s">
        <v>528</v>
      </c>
      <c r="B208" s="108" t="s">
        <v>529</v>
      </c>
      <c r="C208" s="27">
        <f t="shared" si="12"/>
        <v>2</v>
      </c>
      <c r="D208" s="27">
        <v>1</v>
      </c>
      <c r="E208" s="27">
        <v>1</v>
      </c>
      <c r="F208" s="27"/>
      <c r="G208" s="27">
        <v>1</v>
      </c>
      <c r="H208" s="27"/>
      <c r="I208" s="27"/>
    </row>
    <row r="209" spans="1:9" ht="13.15" customHeight="1" x14ac:dyDescent="0.2">
      <c r="A209" s="112" t="s">
        <v>530</v>
      </c>
      <c r="B209" s="108" t="s">
        <v>531</v>
      </c>
      <c r="C209" s="27">
        <f t="shared" si="12"/>
        <v>3</v>
      </c>
      <c r="D209" s="27">
        <v>1</v>
      </c>
      <c r="E209" s="27">
        <v>2</v>
      </c>
      <c r="F209" s="27">
        <v>2</v>
      </c>
      <c r="G209" s="27"/>
      <c r="H209" s="27"/>
      <c r="I209" s="27"/>
    </row>
    <row r="210" spans="1:9" ht="13.15" customHeight="1" x14ac:dyDescent="0.2">
      <c r="A210" s="112" t="s">
        <v>532</v>
      </c>
      <c r="B210" s="108" t="s">
        <v>533</v>
      </c>
      <c r="C210" s="27">
        <f t="shared" si="12"/>
        <v>16</v>
      </c>
      <c r="D210" s="27">
        <v>13</v>
      </c>
      <c r="E210" s="27">
        <v>3</v>
      </c>
      <c r="F210" s="27">
        <v>2</v>
      </c>
      <c r="G210" s="27"/>
      <c r="H210" s="27"/>
      <c r="I210" s="27"/>
    </row>
    <row r="211" spans="1:9" ht="13.15" customHeight="1" x14ac:dyDescent="0.2">
      <c r="A211" s="112" t="s">
        <v>534</v>
      </c>
      <c r="B211" s="108" t="s">
        <v>535</v>
      </c>
      <c r="C211" s="27">
        <f t="shared" si="12"/>
        <v>0</v>
      </c>
      <c r="D211" s="27"/>
      <c r="E211" s="27"/>
      <c r="F211" s="27"/>
      <c r="G211" s="27"/>
      <c r="H211" s="27"/>
      <c r="I211" s="27"/>
    </row>
    <row r="212" spans="1:9" ht="13.15" customHeight="1" x14ac:dyDescent="0.2">
      <c r="A212" s="112" t="s">
        <v>536</v>
      </c>
      <c r="B212" s="108" t="s">
        <v>537</v>
      </c>
      <c r="C212" s="27">
        <f t="shared" si="12"/>
        <v>46</v>
      </c>
      <c r="D212" s="27">
        <v>26</v>
      </c>
      <c r="E212" s="27">
        <v>18</v>
      </c>
      <c r="F212" s="27">
        <v>14</v>
      </c>
      <c r="G212" s="27"/>
      <c r="H212" s="27">
        <v>2</v>
      </c>
      <c r="I212" s="27"/>
    </row>
    <row r="213" spans="1:9" ht="13.15" customHeight="1" x14ac:dyDescent="0.2">
      <c r="A213" s="112" t="s">
        <v>538</v>
      </c>
      <c r="B213" s="108" t="s">
        <v>539</v>
      </c>
      <c r="C213" s="27">
        <f t="shared" si="12"/>
        <v>12</v>
      </c>
      <c r="D213" s="27">
        <v>9</v>
      </c>
      <c r="E213" s="27">
        <v>3</v>
      </c>
      <c r="F213" s="27">
        <v>3</v>
      </c>
      <c r="G213" s="27"/>
      <c r="H213" s="27"/>
      <c r="I213" s="27"/>
    </row>
    <row r="214" spans="1:9" ht="13.15" customHeight="1" x14ac:dyDescent="0.2">
      <c r="A214" s="112" t="s">
        <v>540</v>
      </c>
      <c r="B214" s="108" t="s">
        <v>541</v>
      </c>
      <c r="C214" s="27">
        <f t="shared" si="12"/>
        <v>14</v>
      </c>
      <c r="D214" s="27">
        <v>1</v>
      </c>
      <c r="E214" s="27">
        <v>13</v>
      </c>
      <c r="F214" s="27">
        <v>6</v>
      </c>
      <c r="G214" s="27">
        <v>2</v>
      </c>
      <c r="H214" s="27"/>
      <c r="I214" s="27"/>
    </row>
    <row r="215" spans="1:9" ht="13.15" customHeight="1" x14ac:dyDescent="0.2">
      <c r="A215" s="112" t="s">
        <v>542</v>
      </c>
      <c r="B215" s="108" t="s">
        <v>543</v>
      </c>
      <c r="C215" s="27">
        <f t="shared" si="12"/>
        <v>14</v>
      </c>
      <c r="D215" s="27">
        <v>6</v>
      </c>
      <c r="E215" s="27">
        <v>8</v>
      </c>
      <c r="F215" s="27">
        <v>6</v>
      </c>
      <c r="G215" s="27"/>
      <c r="H215" s="27"/>
      <c r="I215" s="27"/>
    </row>
    <row r="216" spans="1:9" ht="13.15" customHeight="1" x14ac:dyDescent="0.2">
      <c r="A216" s="112" t="s">
        <v>544</v>
      </c>
      <c r="B216" s="108" t="s">
        <v>545</v>
      </c>
      <c r="C216" s="27">
        <f t="shared" si="12"/>
        <v>19</v>
      </c>
      <c r="D216" s="27">
        <v>8</v>
      </c>
      <c r="E216" s="27">
        <v>11</v>
      </c>
      <c r="F216" s="27">
        <v>8</v>
      </c>
      <c r="G216" s="27"/>
      <c r="H216" s="27"/>
      <c r="I216" s="27"/>
    </row>
    <row r="217" spans="1:9" ht="13.15" customHeight="1" x14ac:dyDescent="0.2">
      <c r="A217" s="112" t="s">
        <v>546</v>
      </c>
      <c r="B217" s="108" t="s">
        <v>547</v>
      </c>
      <c r="C217" s="27">
        <f t="shared" si="12"/>
        <v>8</v>
      </c>
      <c r="D217" s="27">
        <v>4</v>
      </c>
      <c r="E217" s="27">
        <v>4</v>
      </c>
      <c r="F217" s="27">
        <v>1</v>
      </c>
      <c r="G217" s="27"/>
      <c r="H217" s="27"/>
      <c r="I217" s="27"/>
    </row>
    <row r="218" spans="1:9" ht="13.15" customHeight="1" x14ac:dyDescent="0.2">
      <c r="A218" s="112" t="s">
        <v>548</v>
      </c>
      <c r="B218" s="108" t="s">
        <v>549</v>
      </c>
      <c r="C218" s="27">
        <f t="shared" si="12"/>
        <v>13</v>
      </c>
      <c r="D218" s="27">
        <v>6</v>
      </c>
      <c r="E218" s="27">
        <v>7</v>
      </c>
      <c r="F218" s="27">
        <v>4</v>
      </c>
      <c r="G218" s="27"/>
      <c r="H218" s="27"/>
      <c r="I218" s="27"/>
    </row>
    <row r="219" spans="1:9" ht="13.15" customHeight="1" x14ac:dyDescent="0.2">
      <c r="A219" s="112" t="s">
        <v>550</v>
      </c>
      <c r="B219" s="108" t="s">
        <v>551</v>
      </c>
      <c r="C219" s="27">
        <f t="shared" si="12"/>
        <v>4</v>
      </c>
      <c r="D219" s="27"/>
      <c r="E219" s="27">
        <v>4</v>
      </c>
      <c r="F219" s="27">
        <v>3</v>
      </c>
      <c r="G219" s="27"/>
      <c r="H219" s="27"/>
      <c r="I219" s="27"/>
    </row>
    <row r="220" spans="1:9" ht="13.15" customHeight="1" x14ac:dyDescent="0.2">
      <c r="A220" s="112" t="s">
        <v>552</v>
      </c>
      <c r="B220" s="108" t="s">
        <v>553</v>
      </c>
      <c r="C220" s="27">
        <f t="shared" si="12"/>
        <v>10</v>
      </c>
      <c r="D220" s="27">
        <v>3</v>
      </c>
      <c r="E220" s="27">
        <v>7</v>
      </c>
      <c r="F220" s="27">
        <v>3</v>
      </c>
      <c r="G220" s="27"/>
      <c r="H220" s="27"/>
      <c r="I220" s="27"/>
    </row>
    <row r="221" spans="1:9" ht="13.15" customHeight="1" x14ac:dyDescent="0.2">
      <c r="A221" s="112" t="s">
        <v>554</v>
      </c>
      <c r="B221" s="108" t="s">
        <v>555</v>
      </c>
      <c r="C221" s="27">
        <f t="shared" si="12"/>
        <v>7</v>
      </c>
      <c r="D221" s="27"/>
      <c r="E221" s="27">
        <v>7</v>
      </c>
      <c r="F221" s="27">
        <v>2</v>
      </c>
      <c r="G221" s="27"/>
      <c r="H221" s="27"/>
      <c r="I221" s="27"/>
    </row>
    <row r="222" spans="1:9" ht="13.15" customHeight="1" x14ac:dyDescent="0.2">
      <c r="A222" s="112" t="s">
        <v>1615</v>
      </c>
      <c r="B222" s="117" t="s">
        <v>54</v>
      </c>
      <c r="C222" s="27">
        <f t="shared" si="12"/>
        <v>4</v>
      </c>
      <c r="D222" s="27"/>
      <c r="E222" s="27">
        <v>4</v>
      </c>
      <c r="F222" s="27">
        <v>4</v>
      </c>
      <c r="G222" s="27"/>
      <c r="H222" s="27"/>
      <c r="I222" s="27"/>
    </row>
    <row r="223" spans="1:9" ht="13.15" customHeight="1" x14ac:dyDescent="0.2">
      <c r="A223" s="112" t="s">
        <v>1615</v>
      </c>
      <c r="B223" s="117" t="s">
        <v>1</v>
      </c>
      <c r="C223" s="27">
        <f t="shared" si="12"/>
        <v>712</v>
      </c>
      <c r="D223" s="27">
        <f t="shared" ref="D223:I223" si="13">SUM(D197:D222)</f>
        <v>349</v>
      </c>
      <c r="E223" s="27">
        <f t="shared" si="13"/>
        <v>354</v>
      </c>
      <c r="F223" s="27">
        <f t="shared" si="13"/>
        <v>226</v>
      </c>
      <c r="G223" s="27">
        <f t="shared" si="13"/>
        <v>5</v>
      </c>
      <c r="H223" s="27">
        <f t="shared" si="13"/>
        <v>6</v>
      </c>
      <c r="I223" s="27">
        <f t="shared" si="13"/>
        <v>3</v>
      </c>
    </row>
    <row r="224" spans="1:9" ht="13.15" customHeight="1" x14ac:dyDescent="0.2">
      <c r="A224" s="113" t="s">
        <v>1615</v>
      </c>
      <c r="B224" s="119" t="s">
        <v>556</v>
      </c>
      <c r="C224" s="27"/>
      <c r="D224" s="27"/>
      <c r="E224" s="27"/>
      <c r="F224" s="27"/>
      <c r="G224" s="27"/>
      <c r="H224" s="27"/>
      <c r="I224" s="27"/>
    </row>
    <row r="225" spans="1:9" ht="13.15" customHeight="1" x14ac:dyDescent="0.2">
      <c r="A225" s="112" t="s">
        <v>557</v>
      </c>
      <c r="B225" s="108" t="s">
        <v>558</v>
      </c>
      <c r="C225" s="27">
        <f t="shared" ref="C225:C239" si="14">SUM(D225,E225,H225,I225)</f>
        <v>16</v>
      </c>
      <c r="D225" s="27">
        <v>4</v>
      </c>
      <c r="E225" s="27">
        <v>11</v>
      </c>
      <c r="F225" s="27">
        <v>10</v>
      </c>
      <c r="G225" s="27"/>
      <c r="H225" s="27">
        <v>1</v>
      </c>
      <c r="I225" s="27"/>
    </row>
    <row r="226" spans="1:9" ht="13.15" customHeight="1" x14ac:dyDescent="0.2">
      <c r="A226" s="112" t="s">
        <v>559</v>
      </c>
      <c r="B226" s="108" t="s">
        <v>560</v>
      </c>
      <c r="C226" s="27">
        <f t="shared" si="14"/>
        <v>10</v>
      </c>
      <c r="D226" s="27">
        <v>6</v>
      </c>
      <c r="E226" s="27">
        <v>4</v>
      </c>
      <c r="F226" s="27">
        <v>2</v>
      </c>
      <c r="G226" s="27"/>
      <c r="H226" s="27"/>
      <c r="I226" s="27"/>
    </row>
    <row r="227" spans="1:9" ht="13.15" customHeight="1" x14ac:dyDescent="0.2">
      <c r="A227" s="112" t="s">
        <v>561</v>
      </c>
      <c r="B227" s="108" t="s">
        <v>562</v>
      </c>
      <c r="C227" s="27">
        <f t="shared" si="14"/>
        <v>36</v>
      </c>
      <c r="D227" s="27">
        <v>19</v>
      </c>
      <c r="E227" s="27">
        <v>17</v>
      </c>
      <c r="F227" s="27">
        <v>9</v>
      </c>
      <c r="G227" s="27"/>
      <c r="H227" s="27"/>
      <c r="I227" s="27"/>
    </row>
    <row r="228" spans="1:9" ht="13.15" customHeight="1" x14ac:dyDescent="0.2">
      <c r="A228" s="112" t="s">
        <v>563</v>
      </c>
      <c r="B228" s="108" t="s">
        <v>564</v>
      </c>
      <c r="C228" s="27">
        <f t="shared" si="14"/>
        <v>9</v>
      </c>
      <c r="D228" s="27">
        <v>3</v>
      </c>
      <c r="E228" s="27">
        <v>6</v>
      </c>
      <c r="F228" s="27">
        <v>4</v>
      </c>
      <c r="G228" s="27"/>
      <c r="H228" s="27"/>
      <c r="I228" s="27"/>
    </row>
    <row r="229" spans="1:9" ht="13.15" customHeight="1" x14ac:dyDescent="0.2">
      <c r="A229" s="112" t="s">
        <v>565</v>
      </c>
      <c r="B229" s="108" t="s">
        <v>566</v>
      </c>
      <c r="C229" s="27">
        <f t="shared" si="14"/>
        <v>30</v>
      </c>
      <c r="D229" s="27">
        <v>13</v>
      </c>
      <c r="E229" s="27">
        <v>16</v>
      </c>
      <c r="F229" s="27">
        <v>14</v>
      </c>
      <c r="G229" s="27"/>
      <c r="H229" s="27">
        <v>1</v>
      </c>
      <c r="I229" s="27"/>
    </row>
    <row r="230" spans="1:9" ht="13.15" customHeight="1" x14ac:dyDescent="0.2">
      <c r="A230" s="112" t="s">
        <v>567</v>
      </c>
      <c r="B230" s="108" t="s">
        <v>568</v>
      </c>
      <c r="C230" s="27">
        <f t="shared" si="14"/>
        <v>11</v>
      </c>
      <c r="D230" s="27">
        <v>6</v>
      </c>
      <c r="E230" s="27">
        <v>4</v>
      </c>
      <c r="F230" s="27">
        <v>3</v>
      </c>
      <c r="G230" s="27"/>
      <c r="H230" s="27">
        <v>1</v>
      </c>
      <c r="I230" s="27"/>
    </row>
    <row r="231" spans="1:9" ht="13.15" customHeight="1" x14ac:dyDescent="0.2">
      <c r="A231" s="112" t="s">
        <v>569</v>
      </c>
      <c r="B231" s="108" t="s">
        <v>570</v>
      </c>
      <c r="C231" s="27">
        <f t="shared" si="14"/>
        <v>85</v>
      </c>
      <c r="D231" s="27">
        <v>34</v>
      </c>
      <c r="E231" s="27">
        <v>49</v>
      </c>
      <c r="F231" s="27">
        <v>36</v>
      </c>
      <c r="G231" s="27">
        <v>1</v>
      </c>
      <c r="H231" s="27">
        <v>2</v>
      </c>
      <c r="I231" s="27"/>
    </row>
    <row r="232" spans="1:9" ht="13.15" customHeight="1" x14ac:dyDescent="0.2">
      <c r="A232" s="112" t="s">
        <v>571</v>
      </c>
      <c r="B232" s="108" t="s">
        <v>572</v>
      </c>
      <c r="C232" s="27">
        <f t="shared" si="14"/>
        <v>14</v>
      </c>
      <c r="D232" s="27">
        <v>6</v>
      </c>
      <c r="E232" s="27">
        <v>8</v>
      </c>
      <c r="F232" s="27">
        <v>8</v>
      </c>
      <c r="G232" s="27"/>
      <c r="H232" s="27"/>
      <c r="I232" s="27"/>
    </row>
    <row r="233" spans="1:9" ht="13.15" customHeight="1" x14ac:dyDescent="0.2">
      <c r="A233" s="112" t="s">
        <v>573</v>
      </c>
      <c r="B233" s="108" t="s">
        <v>574</v>
      </c>
      <c r="C233" s="27">
        <f t="shared" si="14"/>
        <v>24</v>
      </c>
      <c r="D233" s="27">
        <v>16</v>
      </c>
      <c r="E233" s="27">
        <v>8</v>
      </c>
      <c r="F233" s="27">
        <v>3</v>
      </c>
      <c r="G233" s="27"/>
      <c r="H233" s="27"/>
      <c r="I233" s="27"/>
    </row>
    <row r="234" spans="1:9" ht="13.15" customHeight="1" x14ac:dyDescent="0.2">
      <c r="A234" s="112" t="s">
        <v>575</v>
      </c>
      <c r="B234" s="108" t="s">
        <v>576</v>
      </c>
      <c r="C234" s="27">
        <f t="shared" si="14"/>
        <v>18</v>
      </c>
      <c r="D234" s="27">
        <v>8</v>
      </c>
      <c r="E234" s="27">
        <v>10</v>
      </c>
      <c r="F234" s="27">
        <v>6</v>
      </c>
      <c r="G234" s="27"/>
      <c r="H234" s="27"/>
      <c r="I234" s="27"/>
    </row>
    <row r="235" spans="1:9" ht="13.15" customHeight="1" x14ac:dyDescent="0.2">
      <c r="A235" s="112" t="s">
        <v>577</v>
      </c>
      <c r="B235" s="108" t="s">
        <v>578</v>
      </c>
      <c r="C235" s="27">
        <f t="shared" si="14"/>
        <v>38</v>
      </c>
      <c r="D235" s="27">
        <v>21</v>
      </c>
      <c r="E235" s="27">
        <v>17</v>
      </c>
      <c r="F235" s="27">
        <v>9</v>
      </c>
      <c r="G235" s="27"/>
      <c r="H235" s="27"/>
      <c r="I235" s="27"/>
    </row>
    <row r="236" spans="1:9" ht="13.15" customHeight="1" x14ac:dyDescent="0.2">
      <c r="A236" s="112" t="s">
        <v>579</v>
      </c>
      <c r="B236" s="108" t="s">
        <v>580</v>
      </c>
      <c r="C236" s="27">
        <f t="shared" si="14"/>
        <v>171</v>
      </c>
      <c r="D236" s="27">
        <v>83</v>
      </c>
      <c r="E236" s="27">
        <v>84</v>
      </c>
      <c r="F236" s="27">
        <v>50</v>
      </c>
      <c r="G236" s="27">
        <v>1</v>
      </c>
      <c r="H236" s="27">
        <v>4</v>
      </c>
      <c r="I236" s="27"/>
    </row>
    <row r="237" spans="1:9" ht="13.15" customHeight="1" x14ac:dyDescent="0.2">
      <c r="A237" s="112" t="s">
        <v>581</v>
      </c>
      <c r="B237" s="108" t="s">
        <v>582</v>
      </c>
      <c r="C237" s="27">
        <f t="shared" si="14"/>
        <v>34</v>
      </c>
      <c r="D237" s="27">
        <v>6</v>
      </c>
      <c r="E237" s="27">
        <v>27</v>
      </c>
      <c r="F237" s="27">
        <v>15</v>
      </c>
      <c r="G237" s="27">
        <v>1</v>
      </c>
      <c r="H237" s="27">
        <v>1</v>
      </c>
      <c r="I237" s="27"/>
    </row>
    <row r="238" spans="1:9" ht="13.15" customHeight="1" x14ac:dyDescent="0.2">
      <c r="A238" s="112" t="s">
        <v>1615</v>
      </c>
      <c r="B238" s="117" t="s">
        <v>54</v>
      </c>
      <c r="C238" s="27">
        <f t="shared" si="14"/>
        <v>1</v>
      </c>
      <c r="D238" s="27"/>
      <c r="E238" s="27">
        <v>1</v>
      </c>
      <c r="F238" s="27">
        <v>1</v>
      </c>
      <c r="G238" s="27"/>
      <c r="H238" s="27"/>
      <c r="I238" s="27"/>
    </row>
    <row r="239" spans="1:9" ht="13.15" customHeight="1" x14ac:dyDescent="0.2">
      <c r="A239" s="112" t="s">
        <v>1615</v>
      </c>
      <c r="B239" s="117" t="s">
        <v>1</v>
      </c>
      <c r="C239" s="27">
        <f t="shared" si="14"/>
        <v>497</v>
      </c>
      <c r="D239" s="27">
        <f t="shared" ref="D239:I239" si="15">SUM(D225:D238)</f>
        <v>225</v>
      </c>
      <c r="E239" s="27">
        <f t="shared" si="15"/>
        <v>262</v>
      </c>
      <c r="F239" s="27">
        <f t="shared" si="15"/>
        <v>170</v>
      </c>
      <c r="G239" s="27">
        <f t="shared" si="15"/>
        <v>3</v>
      </c>
      <c r="H239" s="27">
        <f t="shared" si="15"/>
        <v>10</v>
      </c>
      <c r="I239" s="27">
        <f t="shared" si="15"/>
        <v>0</v>
      </c>
    </row>
    <row r="240" spans="1:9" ht="13.15" customHeight="1" x14ac:dyDescent="0.2">
      <c r="A240" s="113" t="s">
        <v>1615</v>
      </c>
      <c r="B240" s="119" t="s">
        <v>583</v>
      </c>
      <c r="C240" s="27"/>
      <c r="D240" s="27"/>
      <c r="E240" s="27"/>
      <c r="F240" s="27"/>
      <c r="G240" s="27"/>
      <c r="H240" s="27"/>
      <c r="I240" s="27"/>
    </row>
    <row r="241" spans="1:9" ht="13.15" customHeight="1" x14ac:dyDescent="0.2">
      <c r="A241" s="112" t="s">
        <v>584</v>
      </c>
      <c r="B241" s="108" t="s">
        <v>585</v>
      </c>
      <c r="C241" s="27">
        <f t="shared" ref="C241:C270" si="16">SUM(D241,E241,H241,I241)</f>
        <v>62</v>
      </c>
      <c r="D241" s="27">
        <v>37</v>
      </c>
      <c r="E241" s="27">
        <v>24</v>
      </c>
      <c r="F241" s="27">
        <v>22</v>
      </c>
      <c r="G241" s="27">
        <v>1</v>
      </c>
      <c r="H241" s="27">
        <v>1</v>
      </c>
      <c r="I241" s="27"/>
    </row>
    <row r="242" spans="1:9" ht="13.15" customHeight="1" x14ac:dyDescent="0.2">
      <c r="A242" s="112" t="s">
        <v>586</v>
      </c>
      <c r="B242" s="108" t="s">
        <v>587</v>
      </c>
      <c r="C242" s="27">
        <f t="shared" si="16"/>
        <v>20</v>
      </c>
      <c r="D242" s="27">
        <v>15</v>
      </c>
      <c r="E242" s="27">
        <v>5</v>
      </c>
      <c r="F242" s="27">
        <v>3</v>
      </c>
      <c r="G242" s="27"/>
      <c r="H242" s="27"/>
      <c r="I242" s="27"/>
    </row>
    <row r="243" spans="1:9" ht="13.15" customHeight="1" x14ac:dyDescent="0.2">
      <c r="A243" s="112" t="s">
        <v>588</v>
      </c>
      <c r="B243" s="108" t="s">
        <v>589</v>
      </c>
      <c r="C243" s="27">
        <f t="shared" si="16"/>
        <v>2</v>
      </c>
      <c r="D243" s="27">
        <v>2</v>
      </c>
      <c r="E243" s="27"/>
      <c r="F243" s="27"/>
      <c r="G243" s="27"/>
      <c r="H243" s="27"/>
      <c r="I243" s="27"/>
    </row>
    <row r="244" spans="1:9" ht="13.15" customHeight="1" x14ac:dyDescent="0.2">
      <c r="A244" s="112" t="s">
        <v>590</v>
      </c>
      <c r="B244" s="108" t="s">
        <v>591</v>
      </c>
      <c r="C244" s="27">
        <f t="shared" si="16"/>
        <v>0</v>
      </c>
      <c r="D244" s="27"/>
      <c r="E244" s="27"/>
      <c r="F244" s="27"/>
      <c r="G244" s="27"/>
      <c r="H244" s="27"/>
      <c r="I244" s="27"/>
    </row>
    <row r="245" spans="1:9" ht="13.15" customHeight="1" x14ac:dyDescent="0.2">
      <c r="A245" s="112" t="s">
        <v>592</v>
      </c>
      <c r="B245" s="108" t="s">
        <v>593</v>
      </c>
      <c r="C245" s="27">
        <f t="shared" si="16"/>
        <v>32</v>
      </c>
      <c r="D245" s="27">
        <v>12</v>
      </c>
      <c r="E245" s="27">
        <v>20</v>
      </c>
      <c r="F245" s="27">
        <v>18</v>
      </c>
      <c r="G245" s="27"/>
      <c r="H245" s="27"/>
      <c r="I245" s="27"/>
    </row>
    <row r="246" spans="1:9" ht="13.15" customHeight="1" x14ac:dyDescent="0.2">
      <c r="A246" s="112" t="s">
        <v>594</v>
      </c>
      <c r="B246" s="108" t="s">
        <v>595</v>
      </c>
      <c r="C246" s="27">
        <f t="shared" si="16"/>
        <v>5</v>
      </c>
      <c r="D246" s="27">
        <v>2</v>
      </c>
      <c r="E246" s="27">
        <v>3</v>
      </c>
      <c r="F246" s="27">
        <v>2</v>
      </c>
      <c r="G246" s="27"/>
      <c r="H246" s="27"/>
      <c r="I246" s="27"/>
    </row>
    <row r="247" spans="1:9" ht="13.15" customHeight="1" x14ac:dyDescent="0.2">
      <c r="A247" s="112" t="s">
        <v>596</v>
      </c>
      <c r="B247" s="108" t="s">
        <v>597</v>
      </c>
      <c r="C247" s="27">
        <f t="shared" si="16"/>
        <v>20</v>
      </c>
      <c r="D247" s="27">
        <v>8</v>
      </c>
      <c r="E247" s="27">
        <v>11</v>
      </c>
      <c r="F247" s="27">
        <v>10</v>
      </c>
      <c r="G247" s="27"/>
      <c r="H247" s="27">
        <v>1</v>
      </c>
      <c r="I247" s="27"/>
    </row>
    <row r="248" spans="1:9" ht="13.15" customHeight="1" x14ac:dyDescent="0.2">
      <c r="A248" s="112" t="s">
        <v>598</v>
      </c>
      <c r="B248" s="108" t="s">
        <v>599</v>
      </c>
      <c r="C248" s="27">
        <f t="shared" si="16"/>
        <v>58</v>
      </c>
      <c r="D248" s="27">
        <v>31</v>
      </c>
      <c r="E248" s="27">
        <v>27</v>
      </c>
      <c r="F248" s="27">
        <v>17</v>
      </c>
      <c r="G248" s="27">
        <v>1</v>
      </c>
      <c r="H248" s="27"/>
      <c r="I248" s="27"/>
    </row>
    <row r="249" spans="1:9" ht="13.15" customHeight="1" x14ac:dyDescent="0.2">
      <c r="A249" s="112" t="s">
        <v>600</v>
      </c>
      <c r="B249" s="108" t="s">
        <v>601</v>
      </c>
      <c r="C249" s="27">
        <f t="shared" si="16"/>
        <v>43</v>
      </c>
      <c r="D249" s="27">
        <v>23</v>
      </c>
      <c r="E249" s="27">
        <v>20</v>
      </c>
      <c r="F249" s="27">
        <v>14</v>
      </c>
      <c r="G249" s="27"/>
      <c r="H249" s="27"/>
      <c r="I249" s="27"/>
    </row>
    <row r="250" spans="1:9" ht="13.15" customHeight="1" x14ac:dyDescent="0.2">
      <c r="A250" s="112" t="s">
        <v>602</v>
      </c>
      <c r="B250" s="108" t="s">
        <v>603</v>
      </c>
      <c r="C250" s="27">
        <f t="shared" si="16"/>
        <v>35</v>
      </c>
      <c r="D250" s="27">
        <v>17</v>
      </c>
      <c r="E250" s="27">
        <v>18</v>
      </c>
      <c r="F250" s="27">
        <v>14</v>
      </c>
      <c r="G250" s="27"/>
      <c r="H250" s="27"/>
      <c r="I250" s="27"/>
    </row>
    <row r="251" spans="1:9" ht="13.15" customHeight="1" x14ac:dyDescent="0.2">
      <c r="A251" s="112" t="s">
        <v>604</v>
      </c>
      <c r="B251" s="108" t="s">
        <v>605</v>
      </c>
      <c r="C251" s="27">
        <f t="shared" si="16"/>
        <v>12</v>
      </c>
      <c r="D251" s="27">
        <v>5</v>
      </c>
      <c r="E251" s="27">
        <v>7</v>
      </c>
      <c r="F251" s="27">
        <v>5</v>
      </c>
      <c r="G251" s="27"/>
      <c r="H251" s="27"/>
      <c r="I251" s="27"/>
    </row>
    <row r="252" spans="1:9" ht="13.15" customHeight="1" x14ac:dyDescent="0.2">
      <c r="A252" s="112" t="s">
        <v>606</v>
      </c>
      <c r="B252" s="108" t="s">
        <v>607</v>
      </c>
      <c r="C252" s="27">
        <f t="shared" si="16"/>
        <v>70</v>
      </c>
      <c r="D252" s="27">
        <v>32</v>
      </c>
      <c r="E252" s="27">
        <v>38</v>
      </c>
      <c r="F252" s="27">
        <v>28</v>
      </c>
      <c r="G252" s="27">
        <v>1</v>
      </c>
      <c r="H252" s="27"/>
      <c r="I252" s="27"/>
    </row>
    <row r="253" spans="1:9" ht="13.15" customHeight="1" x14ac:dyDescent="0.2">
      <c r="A253" s="112" t="s">
        <v>608</v>
      </c>
      <c r="B253" s="108" t="s">
        <v>609</v>
      </c>
      <c r="C253" s="27">
        <f t="shared" si="16"/>
        <v>10</v>
      </c>
      <c r="D253" s="27">
        <v>6</v>
      </c>
      <c r="E253" s="27">
        <v>3</v>
      </c>
      <c r="F253" s="27">
        <v>3</v>
      </c>
      <c r="G253" s="27"/>
      <c r="H253" s="27">
        <v>1</v>
      </c>
      <c r="I253" s="27"/>
    </row>
    <row r="254" spans="1:9" ht="13.15" customHeight="1" x14ac:dyDescent="0.2">
      <c r="A254" s="112" t="s">
        <v>610</v>
      </c>
      <c r="B254" s="108" t="s">
        <v>611</v>
      </c>
      <c r="C254" s="27">
        <f t="shared" si="16"/>
        <v>57</v>
      </c>
      <c r="D254" s="27">
        <v>28</v>
      </c>
      <c r="E254" s="27">
        <v>29</v>
      </c>
      <c r="F254" s="27">
        <v>21</v>
      </c>
      <c r="G254" s="27"/>
      <c r="H254" s="27"/>
      <c r="I254" s="27"/>
    </row>
    <row r="255" spans="1:9" ht="13.15" customHeight="1" x14ac:dyDescent="0.2">
      <c r="A255" s="112" t="s">
        <v>612</v>
      </c>
      <c r="B255" s="108" t="s">
        <v>613</v>
      </c>
      <c r="C255" s="27">
        <f t="shared" si="16"/>
        <v>99</v>
      </c>
      <c r="D255" s="27">
        <v>42</v>
      </c>
      <c r="E255" s="27">
        <v>55</v>
      </c>
      <c r="F255" s="27">
        <v>40</v>
      </c>
      <c r="G255" s="27"/>
      <c r="H255" s="27">
        <v>2</v>
      </c>
      <c r="I255" s="27"/>
    </row>
    <row r="256" spans="1:9" ht="13.15" customHeight="1" x14ac:dyDescent="0.2">
      <c r="A256" s="112" t="s">
        <v>614</v>
      </c>
      <c r="B256" s="108" t="s">
        <v>615</v>
      </c>
      <c r="C256" s="27">
        <f t="shared" si="16"/>
        <v>7</v>
      </c>
      <c r="D256" s="27">
        <v>3</v>
      </c>
      <c r="E256" s="27">
        <v>4</v>
      </c>
      <c r="F256" s="27">
        <v>3</v>
      </c>
      <c r="G256" s="27"/>
      <c r="H256" s="27"/>
      <c r="I256" s="27"/>
    </row>
    <row r="257" spans="1:9" ht="13.15" customHeight="1" x14ac:dyDescent="0.2">
      <c r="A257" s="112" t="s">
        <v>616</v>
      </c>
      <c r="B257" s="108" t="s">
        <v>617</v>
      </c>
      <c r="C257" s="27">
        <f t="shared" si="16"/>
        <v>4</v>
      </c>
      <c r="D257" s="27">
        <v>3</v>
      </c>
      <c r="E257" s="27">
        <v>1</v>
      </c>
      <c r="F257" s="27"/>
      <c r="G257" s="27"/>
      <c r="H257" s="27"/>
      <c r="I257" s="27"/>
    </row>
    <row r="258" spans="1:9" ht="13.15" customHeight="1" x14ac:dyDescent="0.2">
      <c r="A258" s="112" t="s">
        <v>618</v>
      </c>
      <c r="B258" s="108" t="s">
        <v>619</v>
      </c>
      <c r="C258" s="27">
        <f t="shared" si="16"/>
        <v>120</v>
      </c>
      <c r="D258" s="27">
        <v>62</v>
      </c>
      <c r="E258" s="27">
        <v>57</v>
      </c>
      <c r="F258" s="27">
        <v>41</v>
      </c>
      <c r="G258" s="27">
        <v>4</v>
      </c>
      <c r="H258" s="27">
        <v>1</v>
      </c>
      <c r="I258" s="27"/>
    </row>
    <row r="259" spans="1:9" ht="13.15" customHeight="1" x14ac:dyDescent="0.2">
      <c r="A259" s="112" t="s">
        <v>620</v>
      </c>
      <c r="B259" s="108" t="s">
        <v>621</v>
      </c>
      <c r="C259" s="27">
        <f t="shared" si="16"/>
        <v>18</v>
      </c>
      <c r="D259" s="27">
        <v>10</v>
      </c>
      <c r="E259" s="27">
        <v>8</v>
      </c>
      <c r="F259" s="27">
        <v>7</v>
      </c>
      <c r="G259" s="27"/>
      <c r="H259" s="27"/>
      <c r="I259" s="27"/>
    </row>
    <row r="260" spans="1:9" ht="13.15" customHeight="1" x14ac:dyDescent="0.2">
      <c r="A260" s="112" t="s">
        <v>622</v>
      </c>
      <c r="B260" s="108" t="s">
        <v>623</v>
      </c>
      <c r="C260" s="27">
        <f t="shared" si="16"/>
        <v>10</v>
      </c>
      <c r="D260" s="27">
        <v>6</v>
      </c>
      <c r="E260" s="27">
        <v>4</v>
      </c>
      <c r="F260" s="27">
        <v>3</v>
      </c>
      <c r="G260" s="27"/>
      <c r="H260" s="27"/>
      <c r="I260" s="27"/>
    </row>
    <row r="261" spans="1:9" ht="13.15" customHeight="1" x14ac:dyDescent="0.2">
      <c r="A261" s="112" t="s">
        <v>624</v>
      </c>
      <c r="B261" s="108" t="s">
        <v>625</v>
      </c>
      <c r="C261" s="27">
        <f t="shared" si="16"/>
        <v>8</v>
      </c>
      <c r="D261" s="27">
        <v>4</v>
      </c>
      <c r="E261" s="27">
        <v>4</v>
      </c>
      <c r="F261" s="27">
        <v>4</v>
      </c>
      <c r="G261" s="27"/>
      <c r="H261" s="27"/>
      <c r="I261" s="27"/>
    </row>
    <row r="262" spans="1:9" ht="13.15" customHeight="1" x14ac:dyDescent="0.2">
      <c r="A262" s="112" t="s">
        <v>626</v>
      </c>
      <c r="B262" s="108" t="s">
        <v>627</v>
      </c>
      <c r="C262" s="27">
        <f t="shared" si="16"/>
        <v>9</v>
      </c>
      <c r="D262" s="27">
        <v>5</v>
      </c>
      <c r="E262" s="27">
        <v>4</v>
      </c>
      <c r="F262" s="27">
        <v>3</v>
      </c>
      <c r="G262" s="27"/>
      <c r="H262" s="27"/>
      <c r="I262" s="27"/>
    </row>
    <row r="263" spans="1:9" ht="13.15" customHeight="1" x14ac:dyDescent="0.2">
      <c r="A263" s="112" t="s">
        <v>628</v>
      </c>
      <c r="B263" s="108" t="s">
        <v>629</v>
      </c>
      <c r="C263" s="27">
        <f t="shared" si="16"/>
        <v>0</v>
      </c>
      <c r="D263" s="27"/>
      <c r="E263" s="27"/>
      <c r="F263" s="27"/>
      <c r="G263" s="27"/>
      <c r="H263" s="27"/>
      <c r="I263" s="27"/>
    </row>
    <row r="264" spans="1:9" ht="13.15" customHeight="1" x14ac:dyDescent="0.2">
      <c r="A264" s="112" t="s">
        <v>630</v>
      </c>
      <c r="B264" s="108" t="s">
        <v>631</v>
      </c>
      <c r="C264" s="27">
        <f t="shared" si="16"/>
        <v>21</v>
      </c>
      <c r="D264" s="27">
        <v>12</v>
      </c>
      <c r="E264" s="27">
        <v>9</v>
      </c>
      <c r="F264" s="27">
        <v>9</v>
      </c>
      <c r="G264" s="27"/>
      <c r="H264" s="27"/>
      <c r="I264" s="27"/>
    </row>
    <row r="265" spans="1:9" ht="13.15" customHeight="1" x14ac:dyDescent="0.2">
      <c r="A265" s="112" t="s">
        <v>632</v>
      </c>
      <c r="B265" s="108" t="s">
        <v>633</v>
      </c>
      <c r="C265" s="27">
        <f t="shared" si="16"/>
        <v>44</v>
      </c>
      <c r="D265" s="27">
        <v>19</v>
      </c>
      <c r="E265" s="27">
        <v>24</v>
      </c>
      <c r="F265" s="27">
        <v>19</v>
      </c>
      <c r="G265" s="27"/>
      <c r="H265" s="27">
        <v>1</v>
      </c>
      <c r="I265" s="27"/>
    </row>
    <row r="266" spans="1:9" ht="13.15" customHeight="1" x14ac:dyDescent="0.2">
      <c r="A266" s="112" t="s">
        <v>634</v>
      </c>
      <c r="B266" s="108" t="s">
        <v>635</v>
      </c>
      <c r="C266" s="27">
        <f t="shared" si="16"/>
        <v>7</v>
      </c>
      <c r="D266" s="27">
        <v>5</v>
      </c>
      <c r="E266" s="27">
        <v>2</v>
      </c>
      <c r="F266" s="27">
        <v>1</v>
      </c>
      <c r="G266" s="27"/>
      <c r="H266" s="27"/>
      <c r="I266" s="27"/>
    </row>
    <row r="267" spans="1:9" ht="13.15" customHeight="1" x14ac:dyDescent="0.2">
      <c r="A267" s="112" t="s">
        <v>636</v>
      </c>
      <c r="B267" s="108" t="s">
        <v>637</v>
      </c>
      <c r="C267" s="27">
        <f t="shared" si="16"/>
        <v>105</v>
      </c>
      <c r="D267" s="27">
        <v>51</v>
      </c>
      <c r="E267" s="27">
        <v>53</v>
      </c>
      <c r="F267" s="27">
        <v>44</v>
      </c>
      <c r="G267" s="27"/>
      <c r="H267" s="27">
        <v>1</v>
      </c>
      <c r="I267" s="27"/>
    </row>
    <row r="268" spans="1:9" ht="13.15" customHeight="1" x14ac:dyDescent="0.2">
      <c r="A268" s="112" t="s">
        <v>638</v>
      </c>
      <c r="B268" s="108" t="s">
        <v>639</v>
      </c>
      <c r="C268" s="27">
        <f t="shared" si="16"/>
        <v>30</v>
      </c>
      <c r="D268" s="27">
        <v>15</v>
      </c>
      <c r="E268" s="27">
        <v>15</v>
      </c>
      <c r="F268" s="27">
        <v>9</v>
      </c>
      <c r="G268" s="27"/>
      <c r="H268" s="27"/>
      <c r="I268" s="27"/>
    </row>
    <row r="269" spans="1:9" ht="13.15" customHeight="1" x14ac:dyDescent="0.2">
      <c r="A269" s="112" t="s">
        <v>1615</v>
      </c>
      <c r="B269" s="117" t="s">
        <v>54</v>
      </c>
      <c r="C269" s="27">
        <f t="shared" si="16"/>
        <v>0</v>
      </c>
      <c r="D269" s="27"/>
      <c r="E269" s="27"/>
      <c r="F269" s="27"/>
      <c r="G269" s="27"/>
      <c r="H269" s="27"/>
      <c r="I269" s="27"/>
    </row>
    <row r="270" spans="1:9" ht="13.15" customHeight="1" x14ac:dyDescent="0.2">
      <c r="A270" s="112" t="s">
        <v>1615</v>
      </c>
      <c r="B270" s="117" t="s">
        <v>1</v>
      </c>
      <c r="C270" s="27">
        <f t="shared" si="16"/>
        <v>908</v>
      </c>
      <c r="D270" s="27">
        <f t="shared" ref="D270:I270" si="17">SUM(D241:D269)</f>
        <v>455</v>
      </c>
      <c r="E270" s="27">
        <f t="shared" si="17"/>
        <v>445</v>
      </c>
      <c r="F270" s="27">
        <f t="shared" si="17"/>
        <v>340</v>
      </c>
      <c r="G270" s="27">
        <f t="shared" si="17"/>
        <v>7</v>
      </c>
      <c r="H270" s="27">
        <f t="shared" si="17"/>
        <v>8</v>
      </c>
      <c r="I270" s="27">
        <f t="shared" si="17"/>
        <v>0</v>
      </c>
    </row>
    <row r="271" spans="1:9" ht="13.15" customHeight="1" x14ac:dyDescent="0.2">
      <c r="A271" s="113" t="s">
        <v>1615</v>
      </c>
      <c r="B271" s="119" t="s">
        <v>640</v>
      </c>
      <c r="C271" s="27"/>
      <c r="D271" s="27"/>
      <c r="E271" s="27"/>
      <c r="F271" s="27"/>
      <c r="G271" s="27"/>
      <c r="H271" s="27"/>
      <c r="I271" s="27"/>
    </row>
    <row r="272" spans="1:9" ht="13.15" customHeight="1" x14ac:dyDescent="0.2">
      <c r="A272" s="112" t="s">
        <v>641</v>
      </c>
      <c r="B272" s="108" t="s">
        <v>642</v>
      </c>
      <c r="C272" s="27">
        <f t="shared" ref="C272:C290" si="18">SUM(D272,E272,H272,I272)</f>
        <v>13</v>
      </c>
      <c r="D272" s="27">
        <v>6</v>
      </c>
      <c r="E272" s="27">
        <v>7</v>
      </c>
      <c r="F272" s="27">
        <v>3</v>
      </c>
      <c r="G272" s="27">
        <v>1</v>
      </c>
      <c r="H272" s="27"/>
      <c r="I272" s="27"/>
    </row>
    <row r="273" spans="1:9" ht="13.15" customHeight="1" x14ac:dyDescent="0.2">
      <c r="A273" s="112" t="s">
        <v>643</v>
      </c>
      <c r="B273" s="108" t="s">
        <v>644</v>
      </c>
      <c r="C273" s="27">
        <f t="shared" si="18"/>
        <v>4</v>
      </c>
      <c r="D273" s="27">
        <v>3</v>
      </c>
      <c r="E273" s="27">
        <v>1</v>
      </c>
      <c r="F273" s="27"/>
      <c r="G273" s="27"/>
      <c r="H273" s="27"/>
      <c r="I273" s="27"/>
    </row>
    <row r="274" spans="1:9" ht="13.15" customHeight="1" x14ac:dyDescent="0.2">
      <c r="A274" s="112" t="s">
        <v>645</v>
      </c>
      <c r="B274" s="108" t="s">
        <v>646</v>
      </c>
      <c r="C274" s="27">
        <f t="shared" si="18"/>
        <v>11</v>
      </c>
      <c r="D274" s="27">
        <v>10</v>
      </c>
      <c r="E274" s="27">
        <v>1</v>
      </c>
      <c r="F274" s="27"/>
      <c r="G274" s="27">
        <v>1</v>
      </c>
      <c r="H274" s="27"/>
      <c r="I274" s="27"/>
    </row>
    <row r="275" spans="1:9" ht="13.15" customHeight="1" x14ac:dyDescent="0.2">
      <c r="A275" s="112" t="s">
        <v>647</v>
      </c>
      <c r="B275" s="108" t="s">
        <v>648</v>
      </c>
      <c r="C275" s="27">
        <f t="shared" si="18"/>
        <v>8</v>
      </c>
      <c r="D275" s="27">
        <v>2</v>
      </c>
      <c r="E275" s="27">
        <v>6</v>
      </c>
      <c r="F275" s="27">
        <v>1</v>
      </c>
      <c r="G275" s="27">
        <v>1</v>
      </c>
      <c r="H275" s="27"/>
      <c r="I275" s="27"/>
    </row>
    <row r="276" spans="1:9" ht="13.15" customHeight="1" x14ac:dyDescent="0.2">
      <c r="A276" s="112" t="s">
        <v>649</v>
      </c>
      <c r="B276" s="108" t="s">
        <v>650</v>
      </c>
      <c r="C276" s="27">
        <f t="shared" si="18"/>
        <v>5</v>
      </c>
      <c r="D276" s="27">
        <v>3</v>
      </c>
      <c r="E276" s="27">
        <v>2</v>
      </c>
      <c r="F276" s="27">
        <v>2</v>
      </c>
      <c r="G276" s="27"/>
      <c r="H276" s="27"/>
      <c r="I276" s="27"/>
    </row>
    <row r="277" spans="1:9" ht="13.15" customHeight="1" x14ac:dyDescent="0.2">
      <c r="A277" s="112" t="s">
        <v>651</v>
      </c>
      <c r="B277" s="108" t="s">
        <v>652</v>
      </c>
      <c r="C277" s="27">
        <f t="shared" si="18"/>
        <v>15</v>
      </c>
      <c r="D277" s="27">
        <v>6</v>
      </c>
      <c r="E277" s="27">
        <v>9</v>
      </c>
      <c r="F277" s="27">
        <v>3</v>
      </c>
      <c r="G277" s="27">
        <v>2</v>
      </c>
      <c r="H277" s="27"/>
      <c r="I277" s="27"/>
    </row>
    <row r="278" spans="1:9" ht="13.15" customHeight="1" x14ac:dyDescent="0.2">
      <c r="A278" s="112" t="s">
        <v>653</v>
      </c>
      <c r="B278" s="108" t="s">
        <v>654</v>
      </c>
      <c r="C278" s="27">
        <f t="shared" si="18"/>
        <v>146</v>
      </c>
      <c r="D278" s="27">
        <v>82</v>
      </c>
      <c r="E278" s="27">
        <v>64</v>
      </c>
      <c r="F278" s="27">
        <v>36</v>
      </c>
      <c r="G278" s="27">
        <v>1</v>
      </c>
      <c r="H278" s="27"/>
      <c r="I278" s="27"/>
    </row>
    <row r="279" spans="1:9" ht="13.15" customHeight="1" x14ac:dyDescent="0.2">
      <c r="A279" s="112" t="s">
        <v>655</v>
      </c>
      <c r="B279" s="108" t="s">
        <v>656</v>
      </c>
      <c r="C279" s="27">
        <f t="shared" si="18"/>
        <v>39</v>
      </c>
      <c r="D279" s="27">
        <v>20</v>
      </c>
      <c r="E279" s="27">
        <v>19</v>
      </c>
      <c r="F279" s="27">
        <v>8</v>
      </c>
      <c r="G279" s="27">
        <v>1</v>
      </c>
      <c r="H279" s="27"/>
      <c r="I279" s="27"/>
    </row>
    <row r="280" spans="1:9" ht="13.15" customHeight="1" x14ac:dyDescent="0.2">
      <c r="A280" s="112" t="s">
        <v>657</v>
      </c>
      <c r="B280" s="108" t="s">
        <v>658</v>
      </c>
      <c r="C280" s="27">
        <f t="shared" si="18"/>
        <v>34</v>
      </c>
      <c r="D280" s="27">
        <v>12</v>
      </c>
      <c r="E280" s="27">
        <v>19</v>
      </c>
      <c r="F280" s="27">
        <v>9</v>
      </c>
      <c r="G280" s="27"/>
      <c r="H280" s="27">
        <v>3</v>
      </c>
      <c r="I280" s="27"/>
    </row>
    <row r="281" spans="1:9" ht="13.15" customHeight="1" x14ac:dyDescent="0.2">
      <c r="A281" s="112" t="s">
        <v>659</v>
      </c>
      <c r="B281" s="108" t="s">
        <v>660</v>
      </c>
      <c r="C281" s="27">
        <f t="shared" si="18"/>
        <v>37</v>
      </c>
      <c r="D281" s="27">
        <v>18</v>
      </c>
      <c r="E281" s="27">
        <v>16</v>
      </c>
      <c r="F281" s="27">
        <v>8</v>
      </c>
      <c r="G281" s="27"/>
      <c r="H281" s="27">
        <v>3</v>
      </c>
      <c r="I281" s="27"/>
    </row>
    <row r="282" spans="1:9" ht="13.15" customHeight="1" x14ac:dyDescent="0.2">
      <c r="A282" s="112" t="s">
        <v>661</v>
      </c>
      <c r="B282" s="108" t="s">
        <v>662</v>
      </c>
      <c r="C282" s="27">
        <f t="shared" si="18"/>
        <v>13</v>
      </c>
      <c r="D282" s="27">
        <v>8</v>
      </c>
      <c r="E282" s="27">
        <v>5</v>
      </c>
      <c r="F282" s="27">
        <v>2</v>
      </c>
      <c r="G282" s="27"/>
      <c r="H282" s="27"/>
      <c r="I282" s="27"/>
    </row>
    <row r="283" spans="1:9" ht="13.15" customHeight="1" x14ac:dyDescent="0.2">
      <c r="A283" s="112" t="s">
        <v>663</v>
      </c>
      <c r="B283" s="108" t="s">
        <v>664</v>
      </c>
      <c r="C283" s="27">
        <f t="shared" si="18"/>
        <v>6</v>
      </c>
      <c r="D283" s="27">
        <v>4</v>
      </c>
      <c r="E283" s="27">
        <v>2</v>
      </c>
      <c r="F283" s="27"/>
      <c r="G283" s="27"/>
      <c r="H283" s="27"/>
      <c r="I283" s="27"/>
    </row>
    <row r="284" spans="1:9" ht="13.15" customHeight="1" x14ac:dyDescent="0.2">
      <c r="A284" s="112" t="s">
        <v>665</v>
      </c>
      <c r="B284" s="108" t="s">
        <v>666</v>
      </c>
      <c r="C284" s="27">
        <f t="shared" si="18"/>
        <v>20</v>
      </c>
      <c r="D284" s="27">
        <v>9</v>
      </c>
      <c r="E284" s="27">
        <v>11</v>
      </c>
      <c r="F284" s="27">
        <v>9</v>
      </c>
      <c r="G284" s="27"/>
      <c r="H284" s="27"/>
      <c r="I284" s="27"/>
    </row>
    <row r="285" spans="1:9" ht="13.15" customHeight="1" x14ac:dyDescent="0.2">
      <c r="A285" s="112" t="s">
        <v>667</v>
      </c>
      <c r="B285" s="108" t="s">
        <v>668</v>
      </c>
      <c r="C285" s="27">
        <f t="shared" si="18"/>
        <v>13</v>
      </c>
      <c r="D285" s="27">
        <v>5</v>
      </c>
      <c r="E285" s="27">
        <v>6</v>
      </c>
      <c r="F285" s="27">
        <v>4</v>
      </c>
      <c r="G285" s="27"/>
      <c r="H285" s="27">
        <v>2</v>
      </c>
      <c r="I285" s="27"/>
    </row>
    <row r="286" spans="1:9" ht="13.15" customHeight="1" x14ac:dyDescent="0.2">
      <c r="A286" s="112" t="s">
        <v>669</v>
      </c>
      <c r="B286" s="108" t="s">
        <v>670</v>
      </c>
      <c r="C286" s="27">
        <f t="shared" si="18"/>
        <v>30</v>
      </c>
      <c r="D286" s="27">
        <v>13</v>
      </c>
      <c r="E286" s="27">
        <v>16</v>
      </c>
      <c r="F286" s="27">
        <v>7</v>
      </c>
      <c r="G286" s="27"/>
      <c r="H286" s="27">
        <v>1</v>
      </c>
      <c r="I286" s="27"/>
    </row>
    <row r="287" spans="1:9" ht="13.15" customHeight="1" x14ac:dyDescent="0.2">
      <c r="A287" s="112" t="s">
        <v>671</v>
      </c>
      <c r="B287" s="108" t="s">
        <v>672</v>
      </c>
      <c r="C287" s="27">
        <f t="shared" si="18"/>
        <v>4</v>
      </c>
      <c r="D287" s="27">
        <v>1</v>
      </c>
      <c r="E287" s="27">
        <v>2</v>
      </c>
      <c r="F287" s="27"/>
      <c r="G287" s="27"/>
      <c r="H287" s="27">
        <v>1</v>
      </c>
      <c r="I287" s="27"/>
    </row>
    <row r="288" spans="1:9" ht="13.15" customHeight="1" x14ac:dyDescent="0.2">
      <c r="A288" s="112" t="s">
        <v>673</v>
      </c>
      <c r="B288" s="108" t="s">
        <v>674</v>
      </c>
      <c r="C288" s="27">
        <f t="shared" si="18"/>
        <v>9</v>
      </c>
      <c r="D288" s="27">
        <v>5</v>
      </c>
      <c r="E288" s="27">
        <v>3</v>
      </c>
      <c r="F288" s="27">
        <v>1</v>
      </c>
      <c r="G288" s="27">
        <v>2</v>
      </c>
      <c r="H288" s="27">
        <v>1</v>
      </c>
      <c r="I288" s="27"/>
    </row>
    <row r="289" spans="1:9" ht="13.15" customHeight="1" x14ac:dyDescent="0.2">
      <c r="A289" s="112" t="s">
        <v>1615</v>
      </c>
      <c r="B289" s="117" t="s">
        <v>54</v>
      </c>
      <c r="C289" s="27">
        <f t="shared" si="18"/>
        <v>0</v>
      </c>
      <c r="D289" s="27"/>
      <c r="E289" s="27"/>
      <c r="F289" s="27"/>
      <c r="G289" s="27"/>
      <c r="H289" s="27"/>
      <c r="I289" s="27"/>
    </row>
    <row r="290" spans="1:9" ht="13.15" customHeight="1" x14ac:dyDescent="0.2">
      <c r="A290" s="112" t="s">
        <v>1615</v>
      </c>
      <c r="B290" s="117" t="s">
        <v>1</v>
      </c>
      <c r="C290" s="27">
        <f t="shared" si="18"/>
        <v>407</v>
      </c>
      <c r="D290" s="27">
        <f t="shared" ref="D290:I290" si="19">SUM(D272:D289)</f>
        <v>207</v>
      </c>
      <c r="E290" s="27">
        <f t="shared" si="19"/>
        <v>189</v>
      </c>
      <c r="F290" s="27">
        <f t="shared" si="19"/>
        <v>93</v>
      </c>
      <c r="G290" s="27">
        <f t="shared" si="19"/>
        <v>9</v>
      </c>
      <c r="H290" s="27">
        <f t="shared" si="19"/>
        <v>11</v>
      </c>
      <c r="I290" s="27">
        <f t="shared" si="19"/>
        <v>0</v>
      </c>
    </row>
    <row r="291" spans="1:9" ht="13.15" customHeight="1" x14ac:dyDescent="0.2">
      <c r="A291" s="113" t="s">
        <v>1615</v>
      </c>
      <c r="B291" s="119" t="s">
        <v>675</v>
      </c>
      <c r="C291" s="27"/>
      <c r="D291" s="27"/>
      <c r="E291" s="27"/>
      <c r="F291" s="27"/>
      <c r="G291" s="27"/>
      <c r="H291" s="27"/>
      <c r="I291" s="27"/>
    </row>
    <row r="292" spans="1:9" ht="13.15" customHeight="1" x14ac:dyDescent="0.2">
      <c r="A292" s="112" t="s">
        <v>676</v>
      </c>
      <c r="B292" s="108" t="s">
        <v>677</v>
      </c>
      <c r="C292" s="27">
        <f t="shared" ref="C292:C321" si="20">SUM(D292,E292,H292,I292)</f>
        <v>21</v>
      </c>
      <c r="D292" s="27">
        <v>4</v>
      </c>
      <c r="E292" s="27">
        <v>17</v>
      </c>
      <c r="F292" s="27">
        <v>3</v>
      </c>
      <c r="G292" s="27"/>
      <c r="H292" s="27"/>
      <c r="I292" s="27"/>
    </row>
    <row r="293" spans="1:9" ht="13.15" customHeight="1" x14ac:dyDescent="0.2">
      <c r="A293" s="112" t="s">
        <v>678</v>
      </c>
      <c r="B293" s="108" t="s">
        <v>679</v>
      </c>
      <c r="C293" s="27">
        <f t="shared" si="20"/>
        <v>5</v>
      </c>
      <c r="D293" s="27">
        <v>3</v>
      </c>
      <c r="E293" s="27">
        <v>2</v>
      </c>
      <c r="F293" s="27">
        <v>1</v>
      </c>
      <c r="G293" s="27"/>
      <c r="H293" s="27"/>
      <c r="I293" s="27"/>
    </row>
    <row r="294" spans="1:9" ht="13.15" customHeight="1" x14ac:dyDescent="0.2">
      <c r="A294" s="112" t="s">
        <v>680</v>
      </c>
      <c r="B294" s="108" t="s">
        <v>681</v>
      </c>
      <c r="C294" s="27">
        <f t="shared" si="20"/>
        <v>167</v>
      </c>
      <c r="D294" s="27">
        <v>70</v>
      </c>
      <c r="E294" s="27">
        <v>97</v>
      </c>
      <c r="F294" s="27">
        <v>19</v>
      </c>
      <c r="G294" s="27"/>
      <c r="H294" s="27"/>
      <c r="I294" s="27"/>
    </row>
    <row r="295" spans="1:9" ht="13.15" customHeight="1" x14ac:dyDescent="0.2">
      <c r="A295" s="112" t="s">
        <v>682</v>
      </c>
      <c r="B295" s="108" t="s">
        <v>683</v>
      </c>
      <c r="C295" s="27">
        <f t="shared" si="20"/>
        <v>12</v>
      </c>
      <c r="D295" s="27">
        <v>6</v>
      </c>
      <c r="E295" s="27">
        <v>6</v>
      </c>
      <c r="F295" s="27">
        <v>5</v>
      </c>
      <c r="G295" s="27"/>
      <c r="H295" s="27"/>
      <c r="I295" s="27"/>
    </row>
    <row r="296" spans="1:9" ht="13.15" customHeight="1" x14ac:dyDescent="0.2">
      <c r="A296" s="112" t="s">
        <v>684</v>
      </c>
      <c r="B296" s="108" t="s">
        <v>685</v>
      </c>
      <c r="C296" s="27">
        <f t="shared" si="20"/>
        <v>89</v>
      </c>
      <c r="D296" s="27">
        <v>48</v>
      </c>
      <c r="E296" s="27">
        <v>38</v>
      </c>
      <c r="F296" s="27">
        <v>20</v>
      </c>
      <c r="G296" s="27">
        <v>1</v>
      </c>
      <c r="H296" s="27">
        <v>3</v>
      </c>
      <c r="I296" s="27"/>
    </row>
    <row r="297" spans="1:9" ht="13.15" customHeight="1" x14ac:dyDescent="0.2">
      <c r="A297" s="112" t="s">
        <v>686</v>
      </c>
      <c r="B297" s="108" t="s">
        <v>687</v>
      </c>
      <c r="C297" s="27">
        <f t="shared" si="20"/>
        <v>29</v>
      </c>
      <c r="D297" s="27">
        <v>22</v>
      </c>
      <c r="E297" s="27">
        <v>6</v>
      </c>
      <c r="F297" s="27">
        <v>1</v>
      </c>
      <c r="G297" s="27">
        <v>1</v>
      </c>
      <c r="H297" s="27">
        <v>1</v>
      </c>
      <c r="I297" s="27"/>
    </row>
    <row r="298" spans="1:9" ht="13.15" customHeight="1" x14ac:dyDescent="0.2">
      <c r="A298" s="112" t="s">
        <v>688</v>
      </c>
      <c r="B298" s="108" t="s">
        <v>689</v>
      </c>
      <c r="C298" s="27">
        <f t="shared" si="20"/>
        <v>115</v>
      </c>
      <c r="D298" s="27">
        <v>68</v>
      </c>
      <c r="E298" s="27">
        <v>44</v>
      </c>
      <c r="F298" s="27">
        <v>20</v>
      </c>
      <c r="G298" s="27">
        <v>2</v>
      </c>
      <c r="H298" s="27">
        <v>3</v>
      </c>
      <c r="I298" s="27"/>
    </row>
    <row r="299" spans="1:9" ht="13.15" customHeight="1" x14ac:dyDescent="0.2">
      <c r="A299" s="112" t="s">
        <v>690</v>
      </c>
      <c r="B299" s="108" t="s">
        <v>691</v>
      </c>
      <c r="C299" s="27">
        <f t="shared" si="20"/>
        <v>80</v>
      </c>
      <c r="D299" s="27">
        <v>34</v>
      </c>
      <c r="E299" s="27">
        <v>46</v>
      </c>
      <c r="F299" s="27">
        <v>27</v>
      </c>
      <c r="G299" s="27"/>
      <c r="H299" s="27"/>
      <c r="I299" s="27"/>
    </row>
    <row r="300" spans="1:9" ht="13.15" customHeight="1" x14ac:dyDescent="0.2">
      <c r="A300" s="112" t="s">
        <v>692</v>
      </c>
      <c r="B300" s="108" t="s">
        <v>693</v>
      </c>
      <c r="C300" s="27">
        <f t="shared" si="20"/>
        <v>91</v>
      </c>
      <c r="D300" s="27">
        <v>55</v>
      </c>
      <c r="E300" s="27">
        <v>35</v>
      </c>
      <c r="F300" s="27">
        <v>15</v>
      </c>
      <c r="G300" s="27"/>
      <c r="H300" s="27">
        <v>1</v>
      </c>
      <c r="I300" s="27"/>
    </row>
    <row r="301" spans="1:9" ht="13.15" customHeight="1" x14ac:dyDescent="0.2">
      <c r="A301" s="112" t="s">
        <v>694</v>
      </c>
      <c r="B301" s="108" t="s">
        <v>695</v>
      </c>
      <c r="C301" s="27">
        <f t="shared" si="20"/>
        <v>5</v>
      </c>
      <c r="D301" s="27">
        <v>4</v>
      </c>
      <c r="E301" s="27">
        <v>1</v>
      </c>
      <c r="F301" s="27"/>
      <c r="G301" s="27"/>
      <c r="H301" s="27"/>
      <c r="I301" s="27"/>
    </row>
    <row r="302" spans="1:9" ht="13.15" customHeight="1" x14ac:dyDescent="0.2">
      <c r="A302" s="112" t="s">
        <v>696</v>
      </c>
      <c r="B302" s="108" t="s">
        <v>697</v>
      </c>
      <c r="C302" s="27">
        <f t="shared" si="20"/>
        <v>3</v>
      </c>
      <c r="D302" s="27">
        <v>2</v>
      </c>
      <c r="E302" s="27">
        <v>1</v>
      </c>
      <c r="F302" s="27">
        <v>1</v>
      </c>
      <c r="G302" s="27"/>
      <c r="H302" s="27"/>
      <c r="I302" s="27"/>
    </row>
    <row r="303" spans="1:9" ht="13.15" customHeight="1" x14ac:dyDescent="0.2">
      <c r="A303" s="112" t="s">
        <v>698</v>
      </c>
      <c r="B303" s="108" t="s">
        <v>699</v>
      </c>
      <c r="C303" s="27">
        <f t="shared" si="20"/>
        <v>21</v>
      </c>
      <c r="D303" s="27">
        <v>7</v>
      </c>
      <c r="E303" s="27">
        <v>14</v>
      </c>
      <c r="F303" s="27">
        <v>9</v>
      </c>
      <c r="G303" s="27"/>
      <c r="H303" s="27"/>
      <c r="I303" s="27"/>
    </row>
    <row r="304" spans="1:9" ht="13.15" customHeight="1" x14ac:dyDescent="0.2">
      <c r="A304" s="112" t="s">
        <v>700</v>
      </c>
      <c r="B304" s="108" t="s">
        <v>701</v>
      </c>
      <c r="C304" s="27">
        <f t="shared" si="20"/>
        <v>107</v>
      </c>
      <c r="D304" s="27">
        <v>64</v>
      </c>
      <c r="E304" s="27">
        <v>40</v>
      </c>
      <c r="F304" s="27">
        <v>21</v>
      </c>
      <c r="G304" s="27">
        <v>2</v>
      </c>
      <c r="H304" s="27">
        <v>3</v>
      </c>
      <c r="I304" s="27"/>
    </row>
    <row r="305" spans="1:9" ht="13.15" customHeight="1" x14ac:dyDescent="0.2">
      <c r="A305" s="112" t="s">
        <v>702</v>
      </c>
      <c r="B305" s="108" t="s">
        <v>703</v>
      </c>
      <c r="C305" s="27">
        <f t="shared" si="20"/>
        <v>24</v>
      </c>
      <c r="D305" s="27">
        <v>14</v>
      </c>
      <c r="E305" s="27">
        <v>8</v>
      </c>
      <c r="F305" s="27">
        <v>3</v>
      </c>
      <c r="G305" s="27">
        <v>1</v>
      </c>
      <c r="H305" s="27"/>
      <c r="I305" s="27">
        <v>2</v>
      </c>
    </row>
    <row r="306" spans="1:9" ht="13.15" customHeight="1" x14ac:dyDescent="0.2">
      <c r="A306" s="112" t="s">
        <v>704</v>
      </c>
      <c r="B306" s="108" t="s">
        <v>705</v>
      </c>
      <c r="C306" s="27">
        <f t="shared" si="20"/>
        <v>208</v>
      </c>
      <c r="D306" s="27">
        <v>115</v>
      </c>
      <c r="E306" s="27">
        <v>91</v>
      </c>
      <c r="F306" s="27">
        <v>53</v>
      </c>
      <c r="G306" s="27">
        <v>5</v>
      </c>
      <c r="H306" s="27">
        <v>2</v>
      </c>
      <c r="I306" s="27"/>
    </row>
    <row r="307" spans="1:9" ht="13.15" customHeight="1" x14ac:dyDescent="0.2">
      <c r="A307" s="112" t="s">
        <v>706</v>
      </c>
      <c r="B307" s="108" t="s">
        <v>707</v>
      </c>
      <c r="C307" s="27">
        <f t="shared" si="20"/>
        <v>42</v>
      </c>
      <c r="D307" s="27">
        <v>18</v>
      </c>
      <c r="E307" s="27">
        <v>24</v>
      </c>
      <c r="F307" s="27">
        <v>14</v>
      </c>
      <c r="G307" s="27">
        <v>2</v>
      </c>
      <c r="H307" s="27"/>
      <c r="I307" s="27"/>
    </row>
    <row r="308" spans="1:9" ht="13.15" customHeight="1" x14ac:dyDescent="0.2">
      <c r="A308" s="112" t="s">
        <v>708</v>
      </c>
      <c r="B308" s="108" t="s">
        <v>709</v>
      </c>
      <c r="C308" s="27">
        <f t="shared" si="20"/>
        <v>10</v>
      </c>
      <c r="D308" s="27">
        <v>5</v>
      </c>
      <c r="E308" s="27">
        <v>5</v>
      </c>
      <c r="F308" s="27">
        <v>3</v>
      </c>
      <c r="G308" s="27"/>
      <c r="H308" s="27"/>
      <c r="I308" s="27"/>
    </row>
    <row r="309" spans="1:9" ht="13.15" customHeight="1" x14ac:dyDescent="0.2">
      <c r="A309" s="112" t="s">
        <v>710</v>
      </c>
      <c r="B309" s="108" t="s">
        <v>711</v>
      </c>
      <c r="C309" s="27">
        <f t="shared" si="20"/>
        <v>104</v>
      </c>
      <c r="D309" s="27">
        <v>43</v>
      </c>
      <c r="E309" s="27">
        <v>59</v>
      </c>
      <c r="F309" s="27">
        <v>26</v>
      </c>
      <c r="G309" s="27">
        <v>2</v>
      </c>
      <c r="H309" s="27">
        <v>2</v>
      </c>
      <c r="I309" s="27"/>
    </row>
    <row r="310" spans="1:9" ht="13.15" customHeight="1" x14ac:dyDescent="0.2">
      <c r="A310" s="112" t="s">
        <v>712</v>
      </c>
      <c r="B310" s="108" t="s">
        <v>713</v>
      </c>
      <c r="C310" s="27">
        <f t="shared" si="20"/>
        <v>40</v>
      </c>
      <c r="D310" s="27">
        <v>21</v>
      </c>
      <c r="E310" s="27">
        <v>17</v>
      </c>
      <c r="F310" s="27">
        <v>12</v>
      </c>
      <c r="G310" s="27"/>
      <c r="H310" s="27">
        <v>2</v>
      </c>
      <c r="I310" s="27"/>
    </row>
    <row r="311" spans="1:9" ht="13.15" customHeight="1" x14ac:dyDescent="0.2">
      <c r="A311" s="112" t="s">
        <v>714</v>
      </c>
      <c r="B311" s="108" t="s">
        <v>715</v>
      </c>
      <c r="C311" s="27">
        <f t="shared" si="20"/>
        <v>14</v>
      </c>
      <c r="D311" s="27">
        <v>2</v>
      </c>
      <c r="E311" s="27">
        <v>11</v>
      </c>
      <c r="F311" s="27">
        <v>4</v>
      </c>
      <c r="G311" s="27"/>
      <c r="H311" s="27">
        <v>1</v>
      </c>
      <c r="I311" s="27"/>
    </row>
    <row r="312" spans="1:9" ht="13.15" customHeight="1" x14ac:dyDescent="0.2">
      <c r="A312" s="112" t="s">
        <v>716</v>
      </c>
      <c r="B312" s="108" t="s">
        <v>717</v>
      </c>
      <c r="C312" s="27">
        <f t="shared" si="20"/>
        <v>19</v>
      </c>
      <c r="D312" s="27">
        <v>8</v>
      </c>
      <c r="E312" s="27">
        <v>11</v>
      </c>
      <c r="F312" s="27">
        <v>9</v>
      </c>
      <c r="G312" s="27"/>
      <c r="H312" s="27"/>
      <c r="I312" s="27"/>
    </row>
    <row r="313" spans="1:9" ht="13.15" customHeight="1" x14ac:dyDescent="0.2">
      <c r="A313" s="112" t="s">
        <v>718</v>
      </c>
      <c r="B313" s="108" t="s">
        <v>719</v>
      </c>
      <c r="C313" s="27">
        <f t="shared" si="20"/>
        <v>14</v>
      </c>
      <c r="D313" s="27">
        <v>4</v>
      </c>
      <c r="E313" s="27">
        <v>10</v>
      </c>
      <c r="F313" s="27">
        <v>7</v>
      </c>
      <c r="G313" s="27"/>
      <c r="H313" s="27"/>
      <c r="I313" s="27"/>
    </row>
    <row r="314" spans="1:9" ht="13.15" customHeight="1" x14ac:dyDescent="0.2">
      <c r="A314" s="112" t="s">
        <v>720</v>
      </c>
      <c r="B314" s="108" t="s">
        <v>721</v>
      </c>
      <c r="C314" s="27">
        <f t="shared" si="20"/>
        <v>6</v>
      </c>
      <c r="D314" s="27">
        <v>5</v>
      </c>
      <c r="E314" s="27">
        <v>1</v>
      </c>
      <c r="F314" s="27"/>
      <c r="G314" s="27"/>
      <c r="H314" s="27"/>
      <c r="I314" s="27"/>
    </row>
    <row r="315" spans="1:9" ht="13.15" customHeight="1" x14ac:dyDescent="0.2">
      <c r="A315" s="112" t="s">
        <v>722</v>
      </c>
      <c r="B315" s="108" t="s">
        <v>723</v>
      </c>
      <c r="C315" s="27">
        <f t="shared" si="20"/>
        <v>12</v>
      </c>
      <c r="D315" s="27">
        <v>5</v>
      </c>
      <c r="E315" s="27">
        <v>7</v>
      </c>
      <c r="F315" s="27">
        <v>4</v>
      </c>
      <c r="G315" s="27"/>
      <c r="H315" s="27"/>
      <c r="I315" s="27"/>
    </row>
    <row r="316" spans="1:9" ht="13.15" customHeight="1" x14ac:dyDescent="0.2">
      <c r="A316" s="112" t="s">
        <v>724</v>
      </c>
      <c r="B316" s="108" t="s">
        <v>725</v>
      </c>
      <c r="C316" s="27">
        <f t="shared" si="20"/>
        <v>16</v>
      </c>
      <c r="D316" s="27">
        <v>6</v>
      </c>
      <c r="E316" s="27">
        <v>10</v>
      </c>
      <c r="F316" s="27">
        <v>4</v>
      </c>
      <c r="G316" s="27"/>
      <c r="H316" s="27"/>
      <c r="I316" s="27"/>
    </row>
    <row r="317" spans="1:9" ht="13.15" customHeight="1" x14ac:dyDescent="0.2">
      <c r="A317" s="112" t="s">
        <v>726</v>
      </c>
      <c r="B317" s="108" t="s">
        <v>727</v>
      </c>
      <c r="C317" s="27">
        <f t="shared" si="20"/>
        <v>12</v>
      </c>
      <c r="D317" s="27">
        <v>7</v>
      </c>
      <c r="E317" s="27">
        <v>5</v>
      </c>
      <c r="F317" s="27">
        <v>2</v>
      </c>
      <c r="G317" s="27"/>
      <c r="H317" s="27"/>
      <c r="I317" s="27"/>
    </row>
    <row r="318" spans="1:9" ht="13.15" customHeight="1" x14ac:dyDescent="0.2">
      <c r="A318" s="112" t="s">
        <v>728</v>
      </c>
      <c r="B318" s="108" t="s">
        <v>729</v>
      </c>
      <c r="C318" s="27">
        <f t="shared" si="20"/>
        <v>53</v>
      </c>
      <c r="D318" s="27">
        <v>13</v>
      </c>
      <c r="E318" s="27">
        <v>40</v>
      </c>
      <c r="F318" s="27">
        <v>34</v>
      </c>
      <c r="G318" s="27"/>
      <c r="H318" s="27"/>
      <c r="I318" s="27"/>
    </row>
    <row r="319" spans="1:9" ht="13.15" customHeight="1" x14ac:dyDescent="0.2">
      <c r="A319" s="112" t="s">
        <v>730</v>
      </c>
      <c r="B319" s="108" t="s">
        <v>731</v>
      </c>
      <c r="C319" s="27">
        <f t="shared" si="20"/>
        <v>10</v>
      </c>
      <c r="D319" s="27">
        <v>6</v>
      </c>
      <c r="E319" s="27">
        <v>4</v>
      </c>
      <c r="F319" s="27">
        <v>1</v>
      </c>
      <c r="G319" s="27">
        <v>1</v>
      </c>
      <c r="H319" s="27"/>
      <c r="I319" s="27"/>
    </row>
    <row r="320" spans="1:9" ht="13.15" customHeight="1" x14ac:dyDescent="0.2">
      <c r="A320" s="112" t="s">
        <v>1615</v>
      </c>
      <c r="B320" s="117" t="s">
        <v>54</v>
      </c>
      <c r="C320" s="27">
        <f t="shared" si="20"/>
        <v>4</v>
      </c>
      <c r="D320" s="27">
        <v>3</v>
      </c>
      <c r="E320" s="27">
        <v>1</v>
      </c>
      <c r="F320" s="27"/>
      <c r="G320" s="27"/>
      <c r="H320" s="27"/>
      <c r="I320" s="27"/>
    </row>
    <row r="321" spans="1:9" ht="13.15" customHeight="1" x14ac:dyDescent="0.2">
      <c r="A321" s="112" t="s">
        <v>1615</v>
      </c>
      <c r="B321" s="117" t="s">
        <v>1</v>
      </c>
      <c r="C321" s="27">
        <f t="shared" si="20"/>
        <v>1333</v>
      </c>
      <c r="D321" s="27">
        <f t="shared" ref="D321:I321" si="21">SUM(D292:D320)</f>
        <v>662</v>
      </c>
      <c r="E321" s="27">
        <f t="shared" si="21"/>
        <v>651</v>
      </c>
      <c r="F321" s="27">
        <f t="shared" si="21"/>
        <v>318</v>
      </c>
      <c r="G321" s="27">
        <f t="shared" si="21"/>
        <v>17</v>
      </c>
      <c r="H321" s="27">
        <f t="shared" si="21"/>
        <v>18</v>
      </c>
      <c r="I321" s="27">
        <f t="shared" si="21"/>
        <v>2</v>
      </c>
    </row>
    <row r="322" spans="1:9" ht="13.15" customHeight="1" x14ac:dyDescent="0.2">
      <c r="A322" s="113" t="s">
        <v>1615</v>
      </c>
      <c r="B322" s="119" t="s">
        <v>732</v>
      </c>
      <c r="C322" s="27"/>
      <c r="D322" s="27"/>
      <c r="E322" s="27"/>
      <c r="F322" s="27"/>
      <c r="G322" s="27"/>
      <c r="H322" s="27"/>
      <c r="I322" s="27"/>
    </row>
    <row r="323" spans="1:9" ht="13.15" customHeight="1" x14ac:dyDescent="0.2">
      <c r="A323" s="112" t="s">
        <v>733</v>
      </c>
      <c r="B323" s="108" t="s">
        <v>734</v>
      </c>
      <c r="C323" s="27">
        <f t="shared" ref="C323:C347" si="22">SUM(D323,E323,H323,I323)</f>
        <v>7</v>
      </c>
      <c r="D323" s="27">
        <v>3</v>
      </c>
      <c r="E323" s="27">
        <v>3</v>
      </c>
      <c r="F323" s="27">
        <v>1</v>
      </c>
      <c r="G323" s="27"/>
      <c r="H323" s="27">
        <v>1</v>
      </c>
      <c r="I323" s="27"/>
    </row>
    <row r="324" spans="1:9" ht="13.15" customHeight="1" x14ac:dyDescent="0.2">
      <c r="A324" s="112" t="s">
        <v>735</v>
      </c>
      <c r="B324" s="108" t="s">
        <v>736</v>
      </c>
      <c r="C324" s="27">
        <f t="shared" si="22"/>
        <v>1</v>
      </c>
      <c r="D324" s="27">
        <v>1</v>
      </c>
      <c r="E324" s="27"/>
      <c r="F324" s="27"/>
      <c r="G324" s="27"/>
      <c r="H324" s="27"/>
      <c r="I324" s="27"/>
    </row>
    <row r="325" spans="1:9" ht="13.15" customHeight="1" x14ac:dyDescent="0.2">
      <c r="A325" s="112" t="s">
        <v>737</v>
      </c>
      <c r="B325" s="108" t="s">
        <v>738</v>
      </c>
      <c r="C325" s="27">
        <f t="shared" si="22"/>
        <v>3</v>
      </c>
      <c r="D325" s="27">
        <v>3</v>
      </c>
      <c r="E325" s="27"/>
      <c r="F325" s="27"/>
      <c r="G325" s="27"/>
      <c r="H325" s="27"/>
      <c r="I325" s="27"/>
    </row>
    <row r="326" spans="1:9" ht="13.15" customHeight="1" x14ac:dyDescent="0.2">
      <c r="A326" s="112" t="s">
        <v>739</v>
      </c>
      <c r="B326" s="108" t="s">
        <v>740</v>
      </c>
      <c r="C326" s="27">
        <f t="shared" si="22"/>
        <v>1</v>
      </c>
      <c r="D326" s="27"/>
      <c r="E326" s="27">
        <v>1</v>
      </c>
      <c r="F326" s="27">
        <v>1</v>
      </c>
      <c r="G326" s="27"/>
      <c r="H326" s="27"/>
      <c r="I326" s="27"/>
    </row>
    <row r="327" spans="1:9" ht="13.15" customHeight="1" x14ac:dyDescent="0.2">
      <c r="A327" s="112" t="s">
        <v>741</v>
      </c>
      <c r="B327" s="108" t="s">
        <v>742</v>
      </c>
      <c r="C327" s="27">
        <f t="shared" si="22"/>
        <v>3</v>
      </c>
      <c r="D327" s="27">
        <v>3</v>
      </c>
      <c r="E327" s="27"/>
      <c r="F327" s="27"/>
      <c r="G327" s="27"/>
      <c r="H327" s="27"/>
      <c r="I327" s="27"/>
    </row>
    <row r="328" spans="1:9" ht="13.15" customHeight="1" x14ac:dyDescent="0.2">
      <c r="A328" s="112" t="s">
        <v>743</v>
      </c>
      <c r="B328" s="108" t="s">
        <v>744</v>
      </c>
      <c r="C328" s="27">
        <f t="shared" si="22"/>
        <v>14</v>
      </c>
      <c r="D328" s="27">
        <v>5</v>
      </c>
      <c r="E328" s="27">
        <v>9</v>
      </c>
      <c r="F328" s="27">
        <v>4</v>
      </c>
      <c r="G328" s="27"/>
      <c r="H328" s="27"/>
      <c r="I328" s="27"/>
    </row>
    <row r="329" spans="1:9" ht="13.15" customHeight="1" x14ac:dyDescent="0.2">
      <c r="A329" s="112" t="s">
        <v>745</v>
      </c>
      <c r="B329" s="108" t="s">
        <v>746</v>
      </c>
      <c r="C329" s="27">
        <f t="shared" si="22"/>
        <v>8</v>
      </c>
      <c r="D329" s="27">
        <v>5</v>
      </c>
      <c r="E329" s="27">
        <v>3</v>
      </c>
      <c r="F329" s="27">
        <v>3</v>
      </c>
      <c r="G329" s="27"/>
      <c r="H329" s="27"/>
      <c r="I329" s="27"/>
    </row>
    <row r="330" spans="1:9" ht="13.15" customHeight="1" x14ac:dyDescent="0.2">
      <c r="A330" s="112" t="s">
        <v>747</v>
      </c>
      <c r="B330" s="108" t="s">
        <v>748</v>
      </c>
      <c r="C330" s="27">
        <f t="shared" si="22"/>
        <v>18</v>
      </c>
      <c r="D330" s="27">
        <v>9</v>
      </c>
      <c r="E330" s="27">
        <v>9</v>
      </c>
      <c r="F330" s="27">
        <v>3</v>
      </c>
      <c r="G330" s="27"/>
      <c r="H330" s="27"/>
      <c r="I330" s="27"/>
    </row>
    <row r="331" spans="1:9" ht="13.15" customHeight="1" x14ac:dyDescent="0.2">
      <c r="A331" s="112" t="s">
        <v>749</v>
      </c>
      <c r="B331" s="108" t="s">
        <v>750</v>
      </c>
      <c r="C331" s="27">
        <f t="shared" si="22"/>
        <v>82</v>
      </c>
      <c r="D331" s="27">
        <v>45</v>
      </c>
      <c r="E331" s="27">
        <v>34</v>
      </c>
      <c r="F331" s="27">
        <v>16</v>
      </c>
      <c r="G331" s="27">
        <v>1</v>
      </c>
      <c r="H331" s="27">
        <v>3</v>
      </c>
      <c r="I331" s="27"/>
    </row>
    <row r="332" spans="1:9" ht="13.15" customHeight="1" x14ac:dyDescent="0.2">
      <c r="A332" s="112" t="s">
        <v>751</v>
      </c>
      <c r="B332" s="108" t="s">
        <v>752</v>
      </c>
      <c r="C332" s="27">
        <f t="shared" si="22"/>
        <v>5</v>
      </c>
      <c r="D332" s="27">
        <v>2</v>
      </c>
      <c r="E332" s="27">
        <v>3</v>
      </c>
      <c r="F332" s="27">
        <v>1</v>
      </c>
      <c r="G332" s="27"/>
      <c r="H332" s="27"/>
      <c r="I332" s="27"/>
    </row>
    <row r="333" spans="1:9" ht="13.15" customHeight="1" x14ac:dyDescent="0.2">
      <c r="A333" s="112" t="s">
        <v>753</v>
      </c>
      <c r="B333" s="108" t="s">
        <v>754</v>
      </c>
      <c r="C333" s="27">
        <f t="shared" si="22"/>
        <v>61</v>
      </c>
      <c r="D333" s="27">
        <v>30</v>
      </c>
      <c r="E333" s="27">
        <v>31</v>
      </c>
      <c r="F333" s="27">
        <v>18</v>
      </c>
      <c r="G333" s="27">
        <v>2</v>
      </c>
      <c r="H333" s="27"/>
      <c r="I333" s="27"/>
    </row>
    <row r="334" spans="1:9" ht="13.15" customHeight="1" x14ac:dyDescent="0.2">
      <c r="A334" s="112" t="s">
        <v>755</v>
      </c>
      <c r="B334" s="108" t="s">
        <v>756</v>
      </c>
      <c r="C334" s="27">
        <f t="shared" si="22"/>
        <v>3</v>
      </c>
      <c r="D334" s="27"/>
      <c r="E334" s="27">
        <v>3</v>
      </c>
      <c r="F334" s="27">
        <v>2</v>
      </c>
      <c r="G334" s="27"/>
      <c r="H334" s="27"/>
      <c r="I334" s="27"/>
    </row>
    <row r="335" spans="1:9" ht="13.15" customHeight="1" x14ac:dyDescent="0.2">
      <c r="A335" s="112" t="s">
        <v>757</v>
      </c>
      <c r="B335" s="108" t="s">
        <v>758</v>
      </c>
      <c r="C335" s="27">
        <f t="shared" si="22"/>
        <v>10</v>
      </c>
      <c r="D335" s="27">
        <v>5</v>
      </c>
      <c r="E335" s="27">
        <v>5</v>
      </c>
      <c r="F335" s="27">
        <v>3</v>
      </c>
      <c r="G335" s="27"/>
      <c r="H335" s="27"/>
      <c r="I335" s="27"/>
    </row>
    <row r="336" spans="1:9" ht="13.15" customHeight="1" x14ac:dyDescent="0.2">
      <c r="A336" s="112" t="s">
        <v>759</v>
      </c>
      <c r="B336" s="108" t="s">
        <v>760</v>
      </c>
      <c r="C336" s="27">
        <f t="shared" si="22"/>
        <v>12</v>
      </c>
      <c r="D336" s="27">
        <v>8</v>
      </c>
      <c r="E336" s="27">
        <v>4</v>
      </c>
      <c r="F336" s="27">
        <v>4</v>
      </c>
      <c r="G336" s="27"/>
      <c r="H336" s="27"/>
      <c r="I336" s="27"/>
    </row>
    <row r="337" spans="1:9" ht="13.15" customHeight="1" x14ac:dyDescent="0.2">
      <c r="A337" s="112" t="s">
        <v>761</v>
      </c>
      <c r="B337" s="108" t="s">
        <v>762</v>
      </c>
      <c r="C337" s="27">
        <f t="shared" si="22"/>
        <v>3</v>
      </c>
      <c r="D337" s="27">
        <v>3</v>
      </c>
      <c r="E337" s="27"/>
      <c r="F337" s="27"/>
      <c r="G337" s="27"/>
      <c r="H337" s="27"/>
      <c r="I337" s="27"/>
    </row>
    <row r="338" spans="1:9" ht="13.15" customHeight="1" x14ac:dyDescent="0.2">
      <c r="A338" s="112" t="s">
        <v>763</v>
      </c>
      <c r="B338" s="108" t="s">
        <v>764</v>
      </c>
      <c r="C338" s="27">
        <f t="shared" si="22"/>
        <v>9</v>
      </c>
      <c r="D338" s="27">
        <v>5</v>
      </c>
      <c r="E338" s="27">
        <v>4</v>
      </c>
      <c r="F338" s="27">
        <v>3</v>
      </c>
      <c r="G338" s="27"/>
      <c r="H338" s="27"/>
      <c r="I338" s="27"/>
    </row>
    <row r="339" spans="1:9" ht="13.15" customHeight="1" x14ac:dyDescent="0.2">
      <c r="A339" s="112" t="s">
        <v>765</v>
      </c>
      <c r="B339" s="108" t="s">
        <v>766</v>
      </c>
      <c r="C339" s="27">
        <f t="shared" si="22"/>
        <v>1</v>
      </c>
      <c r="D339" s="27">
        <v>1</v>
      </c>
      <c r="E339" s="27"/>
      <c r="F339" s="27"/>
      <c r="G339" s="27"/>
      <c r="H339" s="27"/>
      <c r="I339" s="27"/>
    </row>
    <row r="340" spans="1:9" ht="13.15" customHeight="1" x14ac:dyDescent="0.2">
      <c r="A340" s="112" t="s">
        <v>767</v>
      </c>
      <c r="B340" s="108" t="s">
        <v>768</v>
      </c>
      <c r="C340" s="27">
        <f t="shared" si="22"/>
        <v>31</v>
      </c>
      <c r="D340" s="27">
        <v>17</v>
      </c>
      <c r="E340" s="27">
        <v>14</v>
      </c>
      <c r="F340" s="27">
        <v>11</v>
      </c>
      <c r="G340" s="27"/>
      <c r="H340" s="27"/>
      <c r="I340" s="27"/>
    </row>
    <row r="341" spans="1:9" ht="13.15" customHeight="1" x14ac:dyDescent="0.2">
      <c r="A341" s="112" t="s">
        <v>769</v>
      </c>
      <c r="B341" s="108" t="s">
        <v>770</v>
      </c>
      <c r="C341" s="27">
        <f t="shared" si="22"/>
        <v>0</v>
      </c>
      <c r="D341" s="27"/>
      <c r="E341" s="27"/>
      <c r="F341" s="27"/>
      <c r="G341" s="27"/>
      <c r="H341" s="27"/>
      <c r="I341" s="27"/>
    </row>
    <row r="342" spans="1:9" ht="13.15" customHeight="1" x14ac:dyDescent="0.2">
      <c r="A342" s="112" t="s">
        <v>771</v>
      </c>
      <c r="B342" s="108" t="s">
        <v>772</v>
      </c>
      <c r="C342" s="27">
        <f t="shared" si="22"/>
        <v>8</v>
      </c>
      <c r="D342" s="27">
        <v>1</v>
      </c>
      <c r="E342" s="27">
        <v>7</v>
      </c>
      <c r="F342" s="27">
        <v>5</v>
      </c>
      <c r="G342" s="27"/>
      <c r="H342" s="27"/>
      <c r="I342" s="27"/>
    </row>
    <row r="343" spans="1:9" ht="13.15" customHeight="1" x14ac:dyDescent="0.2">
      <c r="A343" s="112" t="s">
        <v>773</v>
      </c>
      <c r="B343" s="108" t="s">
        <v>774</v>
      </c>
      <c r="C343" s="27">
        <f t="shared" si="22"/>
        <v>31</v>
      </c>
      <c r="D343" s="27">
        <v>17</v>
      </c>
      <c r="E343" s="27">
        <v>14</v>
      </c>
      <c r="F343" s="27">
        <v>12</v>
      </c>
      <c r="G343" s="27"/>
      <c r="H343" s="27"/>
      <c r="I343" s="27"/>
    </row>
    <row r="344" spans="1:9" ht="13.15" customHeight="1" x14ac:dyDescent="0.2">
      <c r="A344" s="112" t="s">
        <v>775</v>
      </c>
      <c r="B344" s="108" t="s">
        <v>776</v>
      </c>
      <c r="C344" s="27">
        <f t="shared" si="22"/>
        <v>4</v>
      </c>
      <c r="D344" s="27">
        <v>1</v>
      </c>
      <c r="E344" s="27">
        <v>3</v>
      </c>
      <c r="F344" s="27">
        <v>2</v>
      </c>
      <c r="G344" s="27"/>
      <c r="H344" s="27"/>
      <c r="I344" s="27"/>
    </row>
    <row r="345" spans="1:9" ht="13.15" customHeight="1" x14ac:dyDescent="0.2">
      <c r="A345" s="112" t="s">
        <v>777</v>
      </c>
      <c r="B345" s="108" t="s">
        <v>778</v>
      </c>
      <c r="C345" s="27">
        <f t="shared" si="22"/>
        <v>20</v>
      </c>
      <c r="D345" s="27">
        <v>16</v>
      </c>
      <c r="E345" s="27">
        <v>4</v>
      </c>
      <c r="F345" s="27">
        <v>4</v>
      </c>
      <c r="G345" s="27"/>
      <c r="H345" s="27"/>
      <c r="I345" s="27"/>
    </row>
    <row r="346" spans="1:9" ht="13.15" customHeight="1" x14ac:dyDescent="0.2">
      <c r="A346" s="112" t="s">
        <v>1615</v>
      </c>
      <c r="B346" s="117" t="s">
        <v>54</v>
      </c>
      <c r="C346" s="27">
        <f t="shared" si="22"/>
        <v>0</v>
      </c>
      <c r="D346" s="27"/>
      <c r="E346" s="27"/>
      <c r="F346" s="27"/>
      <c r="G346" s="27"/>
      <c r="H346" s="27"/>
      <c r="I346" s="27"/>
    </row>
    <row r="347" spans="1:9" ht="13.15" customHeight="1" x14ac:dyDescent="0.2">
      <c r="A347" s="112" t="s">
        <v>1615</v>
      </c>
      <c r="B347" s="117" t="s">
        <v>1</v>
      </c>
      <c r="C347" s="27">
        <f t="shared" si="22"/>
        <v>335</v>
      </c>
      <c r="D347" s="27">
        <f t="shared" ref="D347:I347" si="23">SUM(D323:D346)</f>
        <v>180</v>
      </c>
      <c r="E347" s="27">
        <f t="shared" si="23"/>
        <v>151</v>
      </c>
      <c r="F347" s="27">
        <f t="shared" si="23"/>
        <v>93</v>
      </c>
      <c r="G347" s="27">
        <f t="shared" si="23"/>
        <v>3</v>
      </c>
      <c r="H347" s="27">
        <f t="shared" si="23"/>
        <v>4</v>
      </c>
      <c r="I347" s="27">
        <f t="shared" si="23"/>
        <v>0</v>
      </c>
    </row>
    <row r="348" spans="1:9" ht="13.15" customHeight="1" x14ac:dyDescent="0.2">
      <c r="A348" s="113" t="s">
        <v>1615</v>
      </c>
      <c r="B348" s="119" t="s">
        <v>779</v>
      </c>
      <c r="C348" s="27"/>
      <c r="D348" s="27"/>
      <c r="E348" s="27"/>
      <c r="F348" s="27"/>
      <c r="G348" s="27"/>
      <c r="H348" s="27"/>
      <c r="I348" s="27"/>
    </row>
    <row r="349" spans="1:9" ht="13.15" customHeight="1" x14ac:dyDescent="0.2">
      <c r="A349" s="112" t="s">
        <v>780</v>
      </c>
      <c r="B349" s="108" t="s">
        <v>781</v>
      </c>
      <c r="C349" s="27">
        <f t="shared" ref="C349:C382" si="24">SUM(D349,E349,H349,I349)</f>
        <v>0</v>
      </c>
      <c r="D349" s="27"/>
      <c r="E349" s="27"/>
      <c r="F349" s="27"/>
      <c r="G349" s="27"/>
      <c r="H349" s="27"/>
      <c r="I349" s="27"/>
    </row>
    <row r="350" spans="1:9" ht="13.15" customHeight="1" x14ac:dyDescent="0.2">
      <c r="A350" s="112" t="s">
        <v>782</v>
      </c>
      <c r="B350" s="108" t="s">
        <v>783</v>
      </c>
      <c r="C350" s="27">
        <f t="shared" si="24"/>
        <v>0</v>
      </c>
      <c r="D350" s="27"/>
      <c r="E350" s="27"/>
      <c r="F350" s="27"/>
      <c r="G350" s="27"/>
      <c r="H350" s="27"/>
      <c r="I350" s="27"/>
    </row>
    <row r="351" spans="1:9" ht="13.15" customHeight="1" x14ac:dyDescent="0.2">
      <c r="A351" s="112" t="s">
        <v>784</v>
      </c>
      <c r="B351" s="108" t="s">
        <v>785</v>
      </c>
      <c r="C351" s="27">
        <f t="shared" si="24"/>
        <v>0</v>
      </c>
      <c r="D351" s="27"/>
      <c r="E351" s="27"/>
      <c r="F351" s="27"/>
      <c r="G351" s="27"/>
      <c r="H351" s="27"/>
      <c r="I351" s="27"/>
    </row>
    <row r="352" spans="1:9" ht="13.15" customHeight="1" x14ac:dyDescent="0.2">
      <c r="A352" s="112" t="s">
        <v>786</v>
      </c>
      <c r="B352" s="108" t="s">
        <v>787</v>
      </c>
      <c r="C352" s="27">
        <f t="shared" si="24"/>
        <v>15</v>
      </c>
      <c r="D352" s="27">
        <v>1</v>
      </c>
      <c r="E352" s="27">
        <v>14</v>
      </c>
      <c r="F352" s="27">
        <v>14</v>
      </c>
      <c r="G352" s="27"/>
      <c r="H352" s="27"/>
      <c r="I352" s="27"/>
    </row>
    <row r="353" spans="1:9" ht="13.15" customHeight="1" x14ac:dyDescent="0.2">
      <c r="A353" s="112" t="s">
        <v>788</v>
      </c>
      <c r="B353" s="108" t="s">
        <v>789</v>
      </c>
      <c r="C353" s="27">
        <f t="shared" si="24"/>
        <v>34</v>
      </c>
      <c r="D353" s="27">
        <v>8</v>
      </c>
      <c r="E353" s="27">
        <v>26</v>
      </c>
      <c r="F353" s="27">
        <v>21</v>
      </c>
      <c r="G353" s="27"/>
      <c r="H353" s="27"/>
      <c r="I353" s="27"/>
    </row>
    <row r="354" spans="1:9" ht="13.15" customHeight="1" x14ac:dyDescent="0.2">
      <c r="A354" s="112" t="s">
        <v>790</v>
      </c>
      <c r="B354" s="108" t="s">
        <v>791</v>
      </c>
      <c r="C354" s="27">
        <f t="shared" si="24"/>
        <v>0</v>
      </c>
      <c r="D354" s="27"/>
      <c r="E354" s="27"/>
      <c r="F354" s="27"/>
      <c r="G354" s="27"/>
      <c r="H354" s="27"/>
      <c r="I354" s="27"/>
    </row>
    <row r="355" spans="1:9" ht="13.15" customHeight="1" x14ac:dyDescent="0.2">
      <c r="A355" s="112" t="s">
        <v>792</v>
      </c>
      <c r="B355" s="108" t="s">
        <v>793</v>
      </c>
      <c r="C355" s="27">
        <f t="shared" si="24"/>
        <v>0</v>
      </c>
      <c r="D355" s="27"/>
      <c r="E355" s="27"/>
      <c r="F355" s="27"/>
      <c r="G355" s="27"/>
      <c r="H355" s="27"/>
      <c r="I355" s="27"/>
    </row>
    <row r="356" spans="1:9" ht="13.15" customHeight="1" x14ac:dyDescent="0.2">
      <c r="A356" s="112" t="s">
        <v>794</v>
      </c>
      <c r="B356" s="108" t="s">
        <v>795</v>
      </c>
      <c r="C356" s="27">
        <f t="shared" si="24"/>
        <v>0</v>
      </c>
      <c r="D356" s="27"/>
      <c r="E356" s="27"/>
      <c r="F356" s="27"/>
      <c r="G356" s="27"/>
      <c r="H356" s="27"/>
      <c r="I356" s="27"/>
    </row>
    <row r="357" spans="1:9" ht="13.15" customHeight="1" x14ac:dyDescent="0.2">
      <c r="A357" s="112" t="s">
        <v>796</v>
      </c>
      <c r="B357" s="108" t="s">
        <v>797</v>
      </c>
      <c r="C357" s="27">
        <f t="shared" si="24"/>
        <v>0</v>
      </c>
      <c r="D357" s="27"/>
      <c r="E357" s="27"/>
      <c r="F357" s="27"/>
      <c r="G357" s="27"/>
      <c r="H357" s="27"/>
      <c r="I357" s="27"/>
    </row>
    <row r="358" spans="1:9" ht="13.15" customHeight="1" x14ac:dyDescent="0.2">
      <c r="A358" s="112" t="s">
        <v>798</v>
      </c>
      <c r="B358" s="108" t="s">
        <v>799</v>
      </c>
      <c r="C358" s="27">
        <f t="shared" si="24"/>
        <v>0</v>
      </c>
      <c r="D358" s="27"/>
      <c r="E358" s="27"/>
      <c r="F358" s="27"/>
      <c r="G358" s="27"/>
      <c r="H358" s="27"/>
      <c r="I358" s="27"/>
    </row>
    <row r="359" spans="1:9" ht="13.15" customHeight="1" x14ac:dyDescent="0.2">
      <c r="A359" s="112" t="s">
        <v>800</v>
      </c>
      <c r="B359" s="108" t="s">
        <v>801</v>
      </c>
      <c r="C359" s="27">
        <f t="shared" si="24"/>
        <v>0</v>
      </c>
      <c r="D359" s="27"/>
      <c r="E359" s="27"/>
      <c r="F359" s="27"/>
      <c r="G359" s="27"/>
      <c r="H359" s="27"/>
      <c r="I359" s="27"/>
    </row>
    <row r="360" spans="1:9" ht="13.15" customHeight="1" x14ac:dyDescent="0.2">
      <c r="A360" s="112" t="s">
        <v>802</v>
      </c>
      <c r="B360" s="108" t="s">
        <v>803</v>
      </c>
      <c r="C360" s="27">
        <f t="shared" si="24"/>
        <v>19</v>
      </c>
      <c r="D360" s="27">
        <v>7</v>
      </c>
      <c r="E360" s="27">
        <v>12</v>
      </c>
      <c r="F360" s="27">
        <v>8</v>
      </c>
      <c r="G360" s="27"/>
      <c r="H360" s="27"/>
      <c r="I360" s="27"/>
    </row>
    <row r="361" spans="1:9" ht="13.15" customHeight="1" x14ac:dyDescent="0.2">
      <c r="A361" s="112" t="s">
        <v>804</v>
      </c>
      <c r="B361" s="108" t="s">
        <v>805</v>
      </c>
      <c r="C361" s="27">
        <f t="shared" si="24"/>
        <v>0</v>
      </c>
      <c r="D361" s="27"/>
      <c r="E361" s="27"/>
      <c r="F361" s="27"/>
      <c r="G361" s="27"/>
      <c r="H361" s="27"/>
      <c r="I361" s="27"/>
    </row>
    <row r="362" spans="1:9" ht="13.15" customHeight="1" x14ac:dyDescent="0.2">
      <c r="A362" s="112" t="s">
        <v>806</v>
      </c>
      <c r="B362" s="108" t="s">
        <v>807</v>
      </c>
      <c r="C362" s="27">
        <f t="shared" si="24"/>
        <v>30</v>
      </c>
      <c r="D362" s="27">
        <v>8</v>
      </c>
      <c r="E362" s="27">
        <v>21</v>
      </c>
      <c r="F362" s="27">
        <v>11</v>
      </c>
      <c r="G362" s="27">
        <v>1</v>
      </c>
      <c r="H362" s="27">
        <v>1</v>
      </c>
      <c r="I362" s="27"/>
    </row>
    <row r="363" spans="1:9" ht="13.15" customHeight="1" x14ac:dyDescent="0.2">
      <c r="A363" s="112" t="s">
        <v>808</v>
      </c>
      <c r="B363" s="108" t="s">
        <v>809</v>
      </c>
      <c r="C363" s="27">
        <f t="shared" si="24"/>
        <v>1</v>
      </c>
      <c r="D363" s="27"/>
      <c r="E363" s="27">
        <v>1</v>
      </c>
      <c r="F363" s="27"/>
      <c r="G363" s="27"/>
      <c r="H363" s="27"/>
      <c r="I363" s="27"/>
    </row>
    <row r="364" spans="1:9" ht="13.15" customHeight="1" x14ac:dyDescent="0.2">
      <c r="A364" s="112" t="s">
        <v>810</v>
      </c>
      <c r="B364" s="108" t="s">
        <v>811</v>
      </c>
      <c r="C364" s="27">
        <f t="shared" si="24"/>
        <v>18</v>
      </c>
      <c r="D364" s="27">
        <v>6</v>
      </c>
      <c r="E364" s="27">
        <v>12</v>
      </c>
      <c r="F364" s="27">
        <v>12</v>
      </c>
      <c r="G364" s="27"/>
      <c r="H364" s="27"/>
      <c r="I364" s="27"/>
    </row>
    <row r="365" spans="1:9" ht="13.15" customHeight="1" x14ac:dyDescent="0.2">
      <c r="A365" s="112" t="s">
        <v>812</v>
      </c>
      <c r="B365" s="108" t="s">
        <v>813</v>
      </c>
      <c r="C365" s="27">
        <f t="shared" si="24"/>
        <v>5</v>
      </c>
      <c r="D365" s="27">
        <v>2</v>
      </c>
      <c r="E365" s="27">
        <v>3</v>
      </c>
      <c r="F365" s="27">
        <v>2</v>
      </c>
      <c r="G365" s="27"/>
      <c r="H365" s="27"/>
      <c r="I365" s="27"/>
    </row>
    <row r="366" spans="1:9" ht="13.15" customHeight="1" x14ac:dyDescent="0.2">
      <c r="A366" s="112" t="s">
        <v>814</v>
      </c>
      <c r="B366" s="108" t="s">
        <v>815</v>
      </c>
      <c r="C366" s="27">
        <f t="shared" si="24"/>
        <v>11</v>
      </c>
      <c r="D366" s="27">
        <v>6</v>
      </c>
      <c r="E366" s="27">
        <v>5</v>
      </c>
      <c r="F366" s="27">
        <v>5</v>
      </c>
      <c r="G366" s="27"/>
      <c r="H366" s="27"/>
      <c r="I366" s="27"/>
    </row>
    <row r="367" spans="1:9" ht="13.15" customHeight="1" x14ac:dyDescent="0.2">
      <c r="A367" s="112" t="s">
        <v>816</v>
      </c>
      <c r="B367" s="108" t="s">
        <v>817</v>
      </c>
      <c r="C367" s="27">
        <f t="shared" si="24"/>
        <v>27</v>
      </c>
      <c r="D367" s="27">
        <v>12</v>
      </c>
      <c r="E367" s="27">
        <v>15</v>
      </c>
      <c r="F367" s="27">
        <v>14</v>
      </c>
      <c r="G367" s="27"/>
      <c r="H367" s="27"/>
      <c r="I367" s="27"/>
    </row>
    <row r="368" spans="1:9" ht="13.15" customHeight="1" x14ac:dyDescent="0.2">
      <c r="A368" s="112" t="s">
        <v>818</v>
      </c>
      <c r="B368" s="108" t="s">
        <v>819</v>
      </c>
      <c r="C368" s="27">
        <f t="shared" si="24"/>
        <v>0</v>
      </c>
      <c r="D368" s="27"/>
      <c r="E368" s="27"/>
      <c r="F368" s="27"/>
      <c r="G368" s="27"/>
      <c r="H368" s="27"/>
      <c r="I368" s="27"/>
    </row>
    <row r="369" spans="1:9" ht="13.15" customHeight="1" x14ac:dyDescent="0.2">
      <c r="A369" s="112" t="s">
        <v>820</v>
      </c>
      <c r="B369" s="108" t="s">
        <v>821</v>
      </c>
      <c r="C369" s="27">
        <f t="shared" si="24"/>
        <v>0</v>
      </c>
      <c r="D369" s="27"/>
      <c r="E369" s="27"/>
      <c r="F369" s="27"/>
      <c r="G369" s="27"/>
      <c r="H369" s="27"/>
      <c r="I369" s="27"/>
    </row>
    <row r="370" spans="1:9" ht="13.15" customHeight="1" x14ac:dyDescent="0.2">
      <c r="A370" s="112" t="s">
        <v>822</v>
      </c>
      <c r="B370" s="108" t="s">
        <v>823</v>
      </c>
      <c r="C370" s="27">
        <f t="shared" si="24"/>
        <v>6</v>
      </c>
      <c r="D370" s="27">
        <v>3</v>
      </c>
      <c r="E370" s="27">
        <v>3</v>
      </c>
      <c r="F370" s="27">
        <v>2</v>
      </c>
      <c r="G370" s="27"/>
      <c r="H370" s="27"/>
      <c r="I370" s="27"/>
    </row>
    <row r="371" spans="1:9" ht="13.15" customHeight="1" x14ac:dyDescent="0.2">
      <c r="A371" s="112" t="s">
        <v>824</v>
      </c>
      <c r="B371" s="108" t="s">
        <v>825</v>
      </c>
      <c r="C371" s="27">
        <f t="shared" si="24"/>
        <v>0</v>
      </c>
      <c r="D371" s="27"/>
      <c r="E371" s="27"/>
      <c r="F371" s="27"/>
      <c r="G371" s="27"/>
      <c r="H371" s="27"/>
      <c r="I371" s="27"/>
    </row>
    <row r="372" spans="1:9" ht="13.15" customHeight="1" x14ac:dyDescent="0.2">
      <c r="A372" s="112" t="s">
        <v>826</v>
      </c>
      <c r="B372" s="108" t="s">
        <v>827</v>
      </c>
      <c r="C372" s="27">
        <f t="shared" si="24"/>
        <v>11</v>
      </c>
      <c r="D372" s="27">
        <v>1</v>
      </c>
      <c r="E372" s="27">
        <v>10</v>
      </c>
      <c r="F372" s="27">
        <v>10</v>
      </c>
      <c r="G372" s="27"/>
      <c r="H372" s="27"/>
      <c r="I372" s="27"/>
    </row>
    <row r="373" spans="1:9" ht="13.15" customHeight="1" x14ac:dyDescent="0.2">
      <c r="A373" s="112" t="s">
        <v>828</v>
      </c>
      <c r="B373" s="108" t="s">
        <v>829</v>
      </c>
      <c r="C373" s="27">
        <f t="shared" si="24"/>
        <v>25</v>
      </c>
      <c r="D373" s="27">
        <v>6</v>
      </c>
      <c r="E373" s="27">
        <v>19</v>
      </c>
      <c r="F373" s="27">
        <v>18</v>
      </c>
      <c r="G373" s="27"/>
      <c r="H373" s="27"/>
      <c r="I373" s="27"/>
    </row>
    <row r="374" spans="1:9" ht="13.15" customHeight="1" x14ac:dyDescent="0.2">
      <c r="A374" s="112" t="s">
        <v>830</v>
      </c>
      <c r="B374" s="108" t="s">
        <v>831</v>
      </c>
      <c r="C374" s="27">
        <f t="shared" si="24"/>
        <v>0</v>
      </c>
      <c r="D374" s="27"/>
      <c r="E374" s="27"/>
      <c r="F374" s="27"/>
      <c r="G374" s="27"/>
      <c r="H374" s="27"/>
      <c r="I374" s="27"/>
    </row>
    <row r="375" spans="1:9" ht="13.15" customHeight="1" x14ac:dyDescent="0.2">
      <c r="A375" s="112" t="s">
        <v>832</v>
      </c>
      <c r="B375" s="108" t="s">
        <v>833</v>
      </c>
      <c r="C375" s="27">
        <f t="shared" si="24"/>
        <v>40</v>
      </c>
      <c r="D375" s="27">
        <v>8</v>
      </c>
      <c r="E375" s="27">
        <v>31</v>
      </c>
      <c r="F375" s="27">
        <v>29</v>
      </c>
      <c r="G375" s="27">
        <v>1</v>
      </c>
      <c r="H375" s="27">
        <v>1</v>
      </c>
      <c r="I375" s="27"/>
    </row>
    <row r="376" spans="1:9" ht="13.15" customHeight="1" x14ac:dyDescent="0.2">
      <c r="A376" s="112" t="s">
        <v>834</v>
      </c>
      <c r="B376" s="108" t="s">
        <v>835</v>
      </c>
      <c r="C376" s="27">
        <f t="shared" si="24"/>
        <v>0</v>
      </c>
      <c r="D376" s="27"/>
      <c r="E376" s="27"/>
      <c r="F376" s="27"/>
      <c r="G376" s="27"/>
      <c r="H376" s="27"/>
      <c r="I376" s="27"/>
    </row>
    <row r="377" spans="1:9" ht="13.15" customHeight="1" x14ac:dyDescent="0.2">
      <c r="A377" s="112" t="s">
        <v>836</v>
      </c>
      <c r="B377" s="108" t="s">
        <v>837</v>
      </c>
      <c r="C377" s="27">
        <f t="shared" si="24"/>
        <v>0</v>
      </c>
      <c r="D377" s="27"/>
      <c r="E377" s="27"/>
      <c r="F377" s="27"/>
      <c r="G377" s="27"/>
      <c r="H377" s="27"/>
      <c r="I377" s="27"/>
    </row>
    <row r="378" spans="1:9" ht="13.15" customHeight="1" x14ac:dyDescent="0.2">
      <c r="A378" s="112" t="s">
        <v>838</v>
      </c>
      <c r="B378" s="108" t="s">
        <v>839</v>
      </c>
      <c r="C378" s="27">
        <f t="shared" si="24"/>
        <v>31</v>
      </c>
      <c r="D378" s="27">
        <v>5</v>
      </c>
      <c r="E378" s="27">
        <v>25</v>
      </c>
      <c r="F378" s="27">
        <v>20</v>
      </c>
      <c r="G378" s="27">
        <v>1</v>
      </c>
      <c r="H378" s="27">
        <v>1</v>
      </c>
      <c r="I378" s="27"/>
    </row>
    <row r="379" spans="1:9" ht="13.15" customHeight="1" x14ac:dyDescent="0.2">
      <c r="A379" s="112" t="s">
        <v>840</v>
      </c>
      <c r="B379" s="108" t="s">
        <v>841</v>
      </c>
      <c r="C379" s="27">
        <f t="shared" si="24"/>
        <v>0</v>
      </c>
      <c r="D379" s="27"/>
      <c r="E379" s="27"/>
      <c r="F379" s="27"/>
      <c r="G379" s="27"/>
      <c r="H379" s="27"/>
      <c r="I379" s="27"/>
    </row>
    <row r="380" spans="1:9" ht="13.15" customHeight="1" x14ac:dyDescent="0.2">
      <c r="A380" s="112" t="s">
        <v>842</v>
      </c>
      <c r="B380" s="108" t="s">
        <v>843</v>
      </c>
      <c r="C380" s="27">
        <f t="shared" si="24"/>
        <v>11</v>
      </c>
      <c r="D380" s="27">
        <v>4</v>
      </c>
      <c r="E380" s="27">
        <v>7</v>
      </c>
      <c r="F380" s="27">
        <v>7</v>
      </c>
      <c r="G380" s="27"/>
      <c r="H380" s="27"/>
      <c r="I380" s="27"/>
    </row>
    <row r="381" spans="1:9" ht="13.15" customHeight="1" x14ac:dyDescent="0.2">
      <c r="A381" s="112" t="s">
        <v>1615</v>
      </c>
      <c r="B381" s="117" t="s">
        <v>54</v>
      </c>
      <c r="C381" s="27">
        <f t="shared" si="24"/>
        <v>0</v>
      </c>
      <c r="D381" s="27"/>
      <c r="E381" s="27"/>
      <c r="F381" s="27"/>
      <c r="G381" s="27"/>
      <c r="H381" s="27"/>
      <c r="I381" s="27"/>
    </row>
    <row r="382" spans="1:9" ht="13.15" customHeight="1" x14ac:dyDescent="0.2">
      <c r="A382" s="112" t="s">
        <v>1615</v>
      </c>
      <c r="B382" s="117" t="s">
        <v>1</v>
      </c>
      <c r="C382" s="27">
        <f t="shared" si="24"/>
        <v>284</v>
      </c>
      <c r="D382" s="27">
        <f t="shared" ref="D382:I382" si="25">SUM(D349:D381)</f>
        <v>77</v>
      </c>
      <c r="E382" s="27">
        <f t="shared" si="25"/>
        <v>204</v>
      </c>
      <c r="F382" s="27">
        <f t="shared" si="25"/>
        <v>173</v>
      </c>
      <c r="G382" s="27">
        <f t="shared" si="25"/>
        <v>3</v>
      </c>
      <c r="H382" s="27">
        <f t="shared" si="25"/>
        <v>3</v>
      </c>
      <c r="I382" s="27">
        <f t="shared" si="25"/>
        <v>0</v>
      </c>
    </row>
    <row r="383" spans="1:9" ht="13.15" customHeight="1" x14ac:dyDescent="0.2">
      <c r="A383" s="113" t="s">
        <v>1615</v>
      </c>
      <c r="B383" s="119" t="s">
        <v>844</v>
      </c>
      <c r="C383" s="27"/>
      <c r="D383" s="27"/>
      <c r="E383" s="27"/>
      <c r="F383" s="27"/>
      <c r="G383" s="27"/>
      <c r="H383" s="27"/>
      <c r="I383" s="27"/>
    </row>
    <row r="384" spans="1:9" ht="13.15" customHeight="1" x14ac:dyDescent="0.2">
      <c r="A384" s="112" t="s">
        <v>845</v>
      </c>
      <c r="B384" s="108" t="s">
        <v>846</v>
      </c>
      <c r="C384" s="27">
        <f t="shared" ref="C384:C414" si="26">SUM(D384,E384,H384,I384)</f>
        <v>13</v>
      </c>
      <c r="D384" s="27">
        <v>3</v>
      </c>
      <c r="E384" s="27">
        <v>10</v>
      </c>
      <c r="F384" s="27">
        <v>6</v>
      </c>
      <c r="G384" s="27"/>
      <c r="H384" s="27"/>
      <c r="I384" s="27"/>
    </row>
    <row r="385" spans="1:9" ht="13.15" customHeight="1" x14ac:dyDescent="0.2">
      <c r="A385" s="112" t="s">
        <v>847</v>
      </c>
      <c r="B385" s="108" t="s">
        <v>848</v>
      </c>
      <c r="C385" s="27">
        <f t="shared" si="26"/>
        <v>11</v>
      </c>
      <c r="D385" s="27">
        <v>5</v>
      </c>
      <c r="E385" s="27">
        <v>6</v>
      </c>
      <c r="F385" s="27">
        <v>4</v>
      </c>
      <c r="G385" s="27"/>
      <c r="H385" s="27"/>
      <c r="I385" s="27"/>
    </row>
    <row r="386" spans="1:9" ht="13.15" customHeight="1" x14ac:dyDescent="0.2">
      <c r="A386" s="112" t="s">
        <v>849</v>
      </c>
      <c r="B386" s="108" t="s">
        <v>850</v>
      </c>
      <c r="C386" s="27">
        <f t="shared" si="26"/>
        <v>8</v>
      </c>
      <c r="D386" s="27">
        <v>3</v>
      </c>
      <c r="E386" s="27">
        <v>5</v>
      </c>
      <c r="F386" s="27">
        <v>1</v>
      </c>
      <c r="G386" s="27"/>
      <c r="H386" s="27"/>
      <c r="I386" s="27"/>
    </row>
    <row r="387" spans="1:9" ht="13.15" customHeight="1" x14ac:dyDescent="0.2">
      <c r="A387" s="112" t="s">
        <v>851</v>
      </c>
      <c r="B387" s="108" t="s">
        <v>852</v>
      </c>
      <c r="C387" s="27">
        <f t="shared" si="26"/>
        <v>104</v>
      </c>
      <c r="D387" s="27">
        <v>64</v>
      </c>
      <c r="E387" s="27">
        <v>39</v>
      </c>
      <c r="F387" s="27">
        <v>18</v>
      </c>
      <c r="G387" s="27">
        <v>1</v>
      </c>
      <c r="H387" s="27">
        <v>1</v>
      </c>
      <c r="I387" s="27"/>
    </row>
    <row r="388" spans="1:9" ht="13.15" customHeight="1" x14ac:dyDescent="0.2">
      <c r="A388" s="112" t="s">
        <v>853</v>
      </c>
      <c r="B388" s="108" t="s">
        <v>854</v>
      </c>
      <c r="C388" s="27">
        <f t="shared" si="26"/>
        <v>20</v>
      </c>
      <c r="D388" s="27">
        <v>8</v>
      </c>
      <c r="E388" s="27">
        <v>12</v>
      </c>
      <c r="F388" s="27">
        <v>11</v>
      </c>
      <c r="G388" s="27"/>
      <c r="H388" s="27"/>
      <c r="I388" s="27"/>
    </row>
    <row r="389" spans="1:9" ht="13.15" customHeight="1" x14ac:dyDescent="0.2">
      <c r="A389" s="112" t="s">
        <v>855</v>
      </c>
      <c r="B389" s="108" t="s">
        <v>856</v>
      </c>
      <c r="C389" s="27">
        <f t="shared" si="26"/>
        <v>84</v>
      </c>
      <c r="D389" s="27">
        <v>42</v>
      </c>
      <c r="E389" s="27">
        <v>40</v>
      </c>
      <c r="F389" s="27">
        <v>21</v>
      </c>
      <c r="G389" s="27"/>
      <c r="H389" s="27">
        <v>2</v>
      </c>
      <c r="I389" s="27"/>
    </row>
    <row r="390" spans="1:9" ht="13.15" customHeight="1" x14ac:dyDescent="0.2">
      <c r="A390" s="112" t="s">
        <v>857</v>
      </c>
      <c r="B390" s="108" t="s">
        <v>858</v>
      </c>
      <c r="C390" s="27">
        <f t="shared" si="26"/>
        <v>9</v>
      </c>
      <c r="D390" s="27">
        <v>5</v>
      </c>
      <c r="E390" s="27">
        <v>4</v>
      </c>
      <c r="F390" s="27">
        <v>4</v>
      </c>
      <c r="G390" s="27"/>
      <c r="H390" s="27"/>
      <c r="I390" s="27"/>
    </row>
    <row r="391" spans="1:9" ht="13.15" customHeight="1" x14ac:dyDescent="0.2">
      <c r="A391" s="112" t="s">
        <v>859</v>
      </c>
      <c r="B391" s="108" t="s">
        <v>860</v>
      </c>
      <c r="C391" s="27">
        <f t="shared" si="26"/>
        <v>18</v>
      </c>
      <c r="D391" s="27">
        <v>11</v>
      </c>
      <c r="E391" s="27">
        <v>5</v>
      </c>
      <c r="F391" s="27">
        <v>5</v>
      </c>
      <c r="G391" s="27"/>
      <c r="H391" s="27">
        <v>1</v>
      </c>
      <c r="I391" s="27">
        <v>1</v>
      </c>
    </row>
    <row r="392" spans="1:9" ht="13.15" customHeight="1" x14ac:dyDescent="0.2">
      <c r="A392" s="112" t="s">
        <v>861</v>
      </c>
      <c r="B392" s="108" t="s">
        <v>862</v>
      </c>
      <c r="C392" s="27">
        <f t="shared" si="26"/>
        <v>93</v>
      </c>
      <c r="D392" s="27">
        <v>48</v>
      </c>
      <c r="E392" s="27">
        <v>43</v>
      </c>
      <c r="F392" s="27">
        <v>27</v>
      </c>
      <c r="G392" s="27"/>
      <c r="H392" s="27">
        <v>1</v>
      </c>
      <c r="I392" s="27">
        <v>1</v>
      </c>
    </row>
    <row r="393" spans="1:9" ht="13.15" customHeight="1" x14ac:dyDescent="0.2">
      <c r="A393" s="112" t="s">
        <v>863</v>
      </c>
      <c r="B393" s="108" t="s">
        <v>864</v>
      </c>
      <c r="C393" s="27">
        <f t="shared" si="26"/>
        <v>4</v>
      </c>
      <c r="D393" s="27">
        <v>3</v>
      </c>
      <c r="E393" s="27">
        <v>1</v>
      </c>
      <c r="F393" s="27">
        <v>1</v>
      </c>
      <c r="G393" s="27"/>
      <c r="H393" s="27"/>
      <c r="I393" s="27"/>
    </row>
    <row r="394" spans="1:9" ht="13.15" customHeight="1" x14ac:dyDescent="0.2">
      <c r="A394" s="112" t="s">
        <v>865</v>
      </c>
      <c r="B394" s="108" t="s">
        <v>866</v>
      </c>
      <c r="C394" s="27">
        <f t="shared" si="26"/>
        <v>21</v>
      </c>
      <c r="D394" s="27">
        <v>10</v>
      </c>
      <c r="E394" s="27">
        <v>11</v>
      </c>
      <c r="F394" s="27">
        <v>4</v>
      </c>
      <c r="G394" s="27"/>
      <c r="H394" s="27"/>
      <c r="I394" s="27"/>
    </row>
    <row r="395" spans="1:9" ht="13.15" customHeight="1" x14ac:dyDescent="0.2">
      <c r="A395" s="112" t="s">
        <v>867</v>
      </c>
      <c r="B395" s="108" t="s">
        <v>868</v>
      </c>
      <c r="C395" s="27">
        <f t="shared" si="26"/>
        <v>76</v>
      </c>
      <c r="D395" s="27">
        <v>55</v>
      </c>
      <c r="E395" s="27">
        <v>21</v>
      </c>
      <c r="F395" s="27">
        <v>10</v>
      </c>
      <c r="G395" s="27"/>
      <c r="H395" s="27"/>
      <c r="I395" s="27"/>
    </row>
    <row r="396" spans="1:9" ht="13.15" customHeight="1" x14ac:dyDescent="0.2">
      <c r="A396" s="112" t="s">
        <v>869</v>
      </c>
      <c r="B396" s="108" t="s">
        <v>870</v>
      </c>
      <c r="C396" s="27">
        <f t="shared" si="26"/>
        <v>23</v>
      </c>
      <c r="D396" s="27">
        <v>12</v>
      </c>
      <c r="E396" s="27">
        <v>11</v>
      </c>
      <c r="F396" s="27">
        <v>8</v>
      </c>
      <c r="G396" s="27"/>
      <c r="H396" s="27"/>
      <c r="I396" s="27"/>
    </row>
    <row r="397" spans="1:9" ht="13.15" customHeight="1" x14ac:dyDescent="0.2">
      <c r="A397" s="112" t="s">
        <v>871</v>
      </c>
      <c r="B397" s="108" t="s">
        <v>872</v>
      </c>
      <c r="C397" s="27">
        <f t="shared" si="26"/>
        <v>3</v>
      </c>
      <c r="D397" s="27">
        <v>2</v>
      </c>
      <c r="E397" s="27">
        <v>1</v>
      </c>
      <c r="F397" s="27">
        <v>1</v>
      </c>
      <c r="G397" s="27"/>
      <c r="H397" s="27"/>
      <c r="I397" s="27"/>
    </row>
    <row r="398" spans="1:9" ht="13.15" customHeight="1" x14ac:dyDescent="0.2">
      <c r="A398" s="112" t="s">
        <v>873</v>
      </c>
      <c r="B398" s="108" t="s">
        <v>874</v>
      </c>
      <c r="C398" s="27">
        <f t="shared" si="26"/>
        <v>4</v>
      </c>
      <c r="D398" s="27">
        <v>2</v>
      </c>
      <c r="E398" s="27">
        <v>2</v>
      </c>
      <c r="F398" s="27">
        <v>2</v>
      </c>
      <c r="G398" s="27"/>
      <c r="H398" s="27"/>
      <c r="I398" s="27"/>
    </row>
    <row r="399" spans="1:9" ht="13.15" customHeight="1" x14ac:dyDescent="0.2">
      <c r="A399" s="112" t="s">
        <v>875</v>
      </c>
      <c r="B399" s="108" t="s">
        <v>876</v>
      </c>
      <c r="C399" s="27">
        <f t="shared" si="26"/>
        <v>70</v>
      </c>
      <c r="D399" s="27">
        <v>42</v>
      </c>
      <c r="E399" s="27">
        <v>25</v>
      </c>
      <c r="F399" s="27">
        <v>13</v>
      </c>
      <c r="G399" s="27"/>
      <c r="H399" s="27">
        <v>3</v>
      </c>
      <c r="I399" s="27"/>
    </row>
    <row r="400" spans="1:9" ht="13.15" customHeight="1" x14ac:dyDescent="0.2">
      <c r="A400" s="112" t="s">
        <v>877</v>
      </c>
      <c r="B400" s="108" t="s">
        <v>878</v>
      </c>
      <c r="C400" s="27">
        <f t="shared" si="26"/>
        <v>5</v>
      </c>
      <c r="D400" s="27">
        <v>2</v>
      </c>
      <c r="E400" s="27">
        <v>3</v>
      </c>
      <c r="F400" s="27"/>
      <c r="G400" s="27"/>
      <c r="H400" s="27"/>
      <c r="I400" s="27"/>
    </row>
    <row r="401" spans="1:9" ht="13.15" customHeight="1" x14ac:dyDescent="0.2">
      <c r="A401" s="112" t="s">
        <v>879</v>
      </c>
      <c r="B401" s="108" t="s">
        <v>880</v>
      </c>
      <c r="C401" s="27">
        <f t="shared" si="26"/>
        <v>12</v>
      </c>
      <c r="D401" s="27">
        <v>6</v>
      </c>
      <c r="E401" s="27">
        <v>6</v>
      </c>
      <c r="F401" s="27">
        <v>2</v>
      </c>
      <c r="G401" s="27"/>
      <c r="H401" s="27"/>
      <c r="I401" s="27"/>
    </row>
    <row r="402" spans="1:9" ht="13.15" customHeight="1" x14ac:dyDescent="0.2">
      <c r="A402" s="112" t="s">
        <v>881</v>
      </c>
      <c r="B402" s="108" t="s">
        <v>882</v>
      </c>
      <c r="C402" s="27">
        <f t="shared" si="26"/>
        <v>59</v>
      </c>
      <c r="D402" s="27">
        <v>38</v>
      </c>
      <c r="E402" s="27">
        <v>20</v>
      </c>
      <c r="F402" s="27">
        <v>10</v>
      </c>
      <c r="G402" s="27">
        <v>1</v>
      </c>
      <c r="H402" s="27">
        <v>1</v>
      </c>
      <c r="I402" s="27"/>
    </row>
    <row r="403" spans="1:9" ht="13.15" customHeight="1" x14ac:dyDescent="0.2">
      <c r="A403" s="112" t="s">
        <v>883</v>
      </c>
      <c r="B403" s="108" t="s">
        <v>884</v>
      </c>
      <c r="C403" s="27">
        <f t="shared" si="26"/>
        <v>13</v>
      </c>
      <c r="D403" s="27">
        <v>10</v>
      </c>
      <c r="E403" s="27">
        <v>2</v>
      </c>
      <c r="F403" s="27"/>
      <c r="G403" s="27"/>
      <c r="H403" s="27">
        <v>1</v>
      </c>
      <c r="I403" s="27"/>
    </row>
    <row r="404" spans="1:9" ht="13.15" customHeight="1" x14ac:dyDescent="0.2">
      <c r="A404" s="112" t="s">
        <v>885</v>
      </c>
      <c r="B404" s="108" t="s">
        <v>886</v>
      </c>
      <c r="C404" s="27">
        <f t="shared" si="26"/>
        <v>28</v>
      </c>
      <c r="D404" s="27">
        <v>13</v>
      </c>
      <c r="E404" s="27">
        <v>14</v>
      </c>
      <c r="F404" s="27">
        <v>4</v>
      </c>
      <c r="G404" s="27"/>
      <c r="H404" s="27">
        <v>1</v>
      </c>
      <c r="I404" s="27"/>
    </row>
    <row r="405" spans="1:9" ht="13.15" customHeight="1" x14ac:dyDescent="0.2">
      <c r="A405" s="112" t="s">
        <v>887</v>
      </c>
      <c r="B405" s="108" t="s">
        <v>888</v>
      </c>
      <c r="C405" s="27">
        <f t="shared" si="26"/>
        <v>6</v>
      </c>
      <c r="D405" s="27">
        <v>1</v>
      </c>
      <c r="E405" s="27">
        <v>5</v>
      </c>
      <c r="F405" s="27">
        <v>3</v>
      </c>
      <c r="G405" s="27"/>
      <c r="H405" s="27"/>
      <c r="I405" s="27"/>
    </row>
    <row r="406" spans="1:9" ht="13.15" customHeight="1" x14ac:dyDescent="0.2">
      <c r="A406" s="112" t="s">
        <v>889</v>
      </c>
      <c r="B406" s="108" t="s">
        <v>890</v>
      </c>
      <c r="C406" s="27">
        <f t="shared" si="26"/>
        <v>37</v>
      </c>
      <c r="D406" s="27">
        <v>27</v>
      </c>
      <c r="E406" s="27">
        <v>9</v>
      </c>
      <c r="F406" s="27">
        <v>6</v>
      </c>
      <c r="G406" s="27"/>
      <c r="H406" s="27">
        <v>1</v>
      </c>
      <c r="I406" s="27"/>
    </row>
    <row r="407" spans="1:9" ht="13.15" customHeight="1" x14ac:dyDescent="0.2">
      <c r="A407" s="112" t="s">
        <v>891</v>
      </c>
      <c r="B407" s="108" t="s">
        <v>892</v>
      </c>
      <c r="C407" s="27">
        <f t="shared" si="26"/>
        <v>28</v>
      </c>
      <c r="D407" s="27">
        <v>11</v>
      </c>
      <c r="E407" s="27">
        <v>17</v>
      </c>
      <c r="F407" s="27">
        <v>9</v>
      </c>
      <c r="G407" s="27">
        <v>2</v>
      </c>
      <c r="H407" s="27"/>
      <c r="I407" s="27"/>
    </row>
    <row r="408" spans="1:9" ht="13.15" customHeight="1" x14ac:dyDescent="0.2">
      <c r="A408" s="112" t="s">
        <v>893</v>
      </c>
      <c r="B408" s="108" t="s">
        <v>894</v>
      </c>
      <c r="C408" s="27">
        <f t="shared" si="26"/>
        <v>3</v>
      </c>
      <c r="D408" s="27"/>
      <c r="E408" s="27">
        <v>3</v>
      </c>
      <c r="F408" s="27">
        <v>3</v>
      </c>
      <c r="G408" s="27"/>
      <c r="H408" s="27"/>
      <c r="I408" s="27"/>
    </row>
    <row r="409" spans="1:9" ht="13.15" customHeight="1" x14ac:dyDescent="0.2">
      <c r="A409" s="112" t="s">
        <v>895</v>
      </c>
      <c r="B409" s="108" t="s">
        <v>896</v>
      </c>
      <c r="C409" s="27">
        <f t="shared" si="26"/>
        <v>95</v>
      </c>
      <c r="D409" s="27">
        <v>42</v>
      </c>
      <c r="E409" s="27">
        <v>53</v>
      </c>
      <c r="F409" s="27">
        <v>33</v>
      </c>
      <c r="G409" s="27">
        <v>2</v>
      </c>
      <c r="H409" s="27"/>
      <c r="I409" s="27"/>
    </row>
    <row r="410" spans="1:9" ht="13.15" customHeight="1" x14ac:dyDescent="0.2">
      <c r="A410" s="112" t="s">
        <v>897</v>
      </c>
      <c r="B410" s="108" t="s">
        <v>898</v>
      </c>
      <c r="C410" s="27">
        <f t="shared" si="26"/>
        <v>31</v>
      </c>
      <c r="D410" s="27">
        <v>18</v>
      </c>
      <c r="E410" s="27">
        <v>12</v>
      </c>
      <c r="F410" s="27">
        <v>5</v>
      </c>
      <c r="G410" s="27"/>
      <c r="H410" s="27"/>
      <c r="I410" s="27">
        <v>1</v>
      </c>
    </row>
    <row r="411" spans="1:9" ht="13.15" customHeight="1" x14ac:dyDescent="0.2">
      <c r="A411" s="112" t="s">
        <v>899</v>
      </c>
      <c r="B411" s="108" t="s">
        <v>900</v>
      </c>
      <c r="C411" s="27">
        <f t="shared" si="26"/>
        <v>116</v>
      </c>
      <c r="D411" s="27">
        <v>56</v>
      </c>
      <c r="E411" s="27">
        <v>57</v>
      </c>
      <c r="F411" s="27">
        <v>25</v>
      </c>
      <c r="G411" s="27">
        <v>3</v>
      </c>
      <c r="H411" s="27">
        <v>2</v>
      </c>
      <c r="I411" s="27">
        <v>1</v>
      </c>
    </row>
    <row r="412" spans="1:9" ht="13.15" customHeight="1" x14ac:dyDescent="0.2">
      <c r="A412" s="112" t="s">
        <v>901</v>
      </c>
      <c r="B412" s="108" t="s">
        <v>902</v>
      </c>
      <c r="C412" s="27">
        <f t="shared" si="26"/>
        <v>19</v>
      </c>
      <c r="D412" s="27">
        <v>9</v>
      </c>
      <c r="E412" s="27">
        <v>9</v>
      </c>
      <c r="F412" s="27">
        <v>3</v>
      </c>
      <c r="G412" s="27"/>
      <c r="H412" s="27">
        <v>1</v>
      </c>
      <c r="I412" s="27"/>
    </row>
    <row r="413" spans="1:9" ht="13.15" customHeight="1" x14ac:dyDescent="0.2">
      <c r="A413" s="112" t="s">
        <v>1615</v>
      </c>
      <c r="B413" s="117" t="s">
        <v>54</v>
      </c>
      <c r="C413" s="27">
        <f t="shared" si="26"/>
        <v>9</v>
      </c>
      <c r="D413" s="27">
        <v>3</v>
      </c>
      <c r="E413" s="27">
        <v>5</v>
      </c>
      <c r="F413" s="27">
        <v>3</v>
      </c>
      <c r="G413" s="27"/>
      <c r="H413" s="27">
        <v>1</v>
      </c>
      <c r="I413" s="27"/>
    </row>
    <row r="414" spans="1:9" ht="13.15" customHeight="1" x14ac:dyDescent="0.2">
      <c r="A414" s="112" t="s">
        <v>1615</v>
      </c>
      <c r="B414" s="117" t="s">
        <v>1</v>
      </c>
      <c r="C414" s="27">
        <f t="shared" si="26"/>
        <v>1022</v>
      </c>
      <c r="D414" s="27">
        <f t="shared" ref="D414:I414" si="27">SUM(D384:D413)</f>
        <v>551</v>
      </c>
      <c r="E414" s="27">
        <f t="shared" si="27"/>
        <v>451</v>
      </c>
      <c r="F414" s="27">
        <f t="shared" si="27"/>
        <v>242</v>
      </c>
      <c r="G414" s="27">
        <f t="shared" si="27"/>
        <v>9</v>
      </c>
      <c r="H414" s="27">
        <f t="shared" si="27"/>
        <v>16</v>
      </c>
      <c r="I414" s="27">
        <f t="shared" si="27"/>
        <v>4</v>
      </c>
    </row>
    <row r="415" spans="1:9" ht="13.15" customHeight="1" x14ac:dyDescent="0.2">
      <c r="A415" s="113" t="s">
        <v>1615</v>
      </c>
      <c r="B415" s="119" t="s">
        <v>903</v>
      </c>
      <c r="C415" s="27"/>
      <c r="D415" s="27"/>
      <c r="E415" s="27"/>
      <c r="F415" s="27"/>
      <c r="G415" s="27"/>
      <c r="H415" s="27"/>
      <c r="I415" s="27"/>
    </row>
    <row r="416" spans="1:9" ht="13.15" customHeight="1" x14ac:dyDescent="0.2">
      <c r="A416" s="112" t="s">
        <v>904</v>
      </c>
      <c r="B416" s="108" t="s">
        <v>905</v>
      </c>
      <c r="C416" s="27">
        <f t="shared" ref="C416:C427" si="28">SUM(D416,E416,H416,I416)</f>
        <v>327</v>
      </c>
      <c r="D416" s="26">
        <v>182</v>
      </c>
      <c r="E416" s="26">
        <v>143</v>
      </c>
      <c r="F416" s="27">
        <v>75</v>
      </c>
      <c r="G416" s="27">
        <v>1</v>
      </c>
      <c r="H416" s="27">
        <v>2</v>
      </c>
      <c r="I416" s="27"/>
    </row>
    <row r="417" spans="1:9" ht="13.15" customHeight="1" x14ac:dyDescent="0.2">
      <c r="A417" s="112" t="s">
        <v>906</v>
      </c>
      <c r="B417" s="108" t="s">
        <v>907</v>
      </c>
      <c r="C417" s="27">
        <f t="shared" si="28"/>
        <v>453</v>
      </c>
      <c r="D417" s="26">
        <v>202</v>
      </c>
      <c r="E417" s="26">
        <v>249</v>
      </c>
      <c r="F417" s="27">
        <v>151</v>
      </c>
      <c r="G417" s="27">
        <v>6</v>
      </c>
      <c r="H417" s="27">
        <v>2</v>
      </c>
      <c r="I417" s="27"/>
    </row>
    <row r="418" spans="1:9" ht="13.15" customHeight="1" x14ac:dyDescent="0.2">
      <c r="A418" s="112" t="s">
        <v>908</v>
      </c>
      <c r="B418" s="108" t="s">
        <v>909</v>
      </c>
      <c r="C418" s="27">
        <f t="shared" si="28"/>
        <v>229</v>
      </c>
      <c r="D418" s="26">
        <v>113</v>
      </c>
      <c r="E418" s="26">
        <v>114</v>
      </c>
      <c r="F418" s="27">
        <v>59</v>
      </c>
      <c r="G418" s="27">
        <v>2</v>
      </c>
      <c r="H418" s="27">
        <v>2</v>
      </c>
      <c r="I418" s="27"/>
    </row>
    <row r="419" spans="1:9" ht="13.15" customHeight="1" x14ac:dyDescent="0.2">
      <c r="A419" s="112" t="s">
        <v>910</v>
      </c>
      <c r="B419" s="108" t="s">
        <v>911</v>
      </c>
      <c r="C419" s="27">
        <f t="shared" si="28"/>
        <v>364</v>
      </c>
      <c r="D419" s="26">
        <v>193</v>
      </c>
      <c r="E419" s="26">
        <v>166</v>
      </c>
      <c r="F419" s="27">
        <v>97</v>
      </c>
      <c r="G419" s="27">
        <v>4</v>
      </c>
      <c r="H419" s="27">
        <v>5</v>
      </c>
      <c r="I419" s="27"/>
    </row>
    <row r="420" spans="1:9" ht="13.15" customHeight="1" x14ac:dyDescent="0.2">
      <c r="A420" s="112" t="s">
        <v>912</v>
      </c>
      <c r="B420" s="108" t="s">
        <v>913</v>
      </c>
      <c r="C420" s="27">
        <f t="shared" si="28"/>
        <v>263</v>
      </c>
      <c r="D420" s="26">
        <v>136</v>
      </c>
      <c r="E420" s="26">
        <v>121</v>
      </c>
      <c r="F420" s="27">
        <v>56</v>
      </c>
      <c r="G420" s="27">
        <v>3</v>
      </c>
      <c r="H420" s="27">
        <v>6</v>
      </c>
      <c r="I420" s="27"/>
    </row>
    <row r="421" spans="1:9" ht="13.15" customHeight="1" x14ac:dyDescent="0.2">
      <c r="A421" s="112" t="s">
        <v>914</v>
      </c>
      <c r="B421" s="108" t="s">
        <v>915</v>
      </c>
      <c r="C421" s="27">
        <f t="shared" si="28"/>
        <v>375</v>
      </c>
      <c r="D421" s="26">
        <v>179</v>
      </c>
      <c r="E421" s="26">
        <v>190</v>
      </c>
      <c r="F421" s="27">
        <v>95</v>
      </c>
      <c r="G421" s="27">
        <v>8</v>
      </c>
      <c r="H421" s="27">
        <v>6</v>
      </c>
      <c r="I421" s="27"/>
    </row>
    <row r="422" spans="1:9" ht="13.15" customHeight="1" x14ac:dyDescent="0.2">
      <c r="A422" s="112" t="s">
        <v>916</v>
      </c>
      <c r="B422" s="108" t="s">
        <v>917</v>
      </c>
      <c r="C422" s="27">
        <f t="shared" si="28"/>
        <v>165</v>
      </c>
      <c r="D422" s="26">
        <v>81</v>
      </c>
      <c r="E422" s="26">
        <v>82</v>
      </c>
      <c r="F422" s="27">
        <v>57</v>
      </c>
      <c r="G422" s="27">
        <v>2</v>
      </c>
      <c r="H422" s="27">
        <v>2</v>
      </c>
      <c r="I422" s="27"/>
    </row>
    <row r="423" spans="1:9" ht="13.15" customHeight="1" x14ac:dyDescent="0.2">
      <c r="A423" s="112" t="s">
        <v>918</v>
      </c>
      <c r="B423" s="108" t="s">
        <v>919</v>
      </c>
      <c r="C423" s="27">
        <f t="shared" si="28"/>
        <v>315</v>
      </c>
      <c r="D423" s="26">
        <v>147</v>
      </c>
      <c r="E423" s="26">
        <v>163</v>
      </c>
      <c r="F423" s="27">
        <v>95</v>
      </c>
      <c r="G423" s="27">
        <v>7</v>
      </c>
      <c r="H423" s="27">
        <v>5</v>
      </c>
      <c r="I423" s="27"/>
    </row>
    <row r="424" spans="1:9" ht="13.15" customHeight="1" x14ac:dyDescent="0.2">
      <c r="A424" s="112" t="s">
        <v>920</v>
      </c>
      <c r="B424" s="108" t="s">
        <v>921</v>
      </c>
      <c r="C424" s="27">
        <f t="shared" si="28"/>
        <v>262</v>
      </c>
      <c r="D424" s="26">
        <v>169</v>
      </c>
      <c r="E424" s="26">
        <v>91</v>
      </c>
      <c r="F424" s="27">
        <v>47</v>
      </c>
      <c r="G424" s="27">
        <v>1</v>
      </c>
      <c r="H424" s="27">
        <v>1</v>
      </c>
      <c r="I424" s="27">
        <v>1</v>
      </c>
    </row>
    <row r="425" spans="1:9" ht="13.15" customHeight="1" x14ac:dyDescent="0.2">
      <c r="A425" s="112" t="s">
        <v>922</v>
      </c>
      <c r="B425" s="108" t="s">
        <v>923</v>
      </c>
      <c r="C425" s="27">
        <f t="shared" si="28"/>
        <v>574</v>
      </c>
      <c r="D425" s="26">
        <v>306</v>
      </c>
      <c r="E425" s="26">
        <v>265</v>
      </c>
      <c r="F425" s="27">
        <v>166</v>
      </c>
      <c r="G425" s="27">
        <v>10</v>
      </c>
      <c r="H425" s="27">
        <v>2</v>
      </c>
      <c r="I425" s="27">
        <v>1</v>
      </c>
    </row>
    <row r="426" spans="1:9" ht="13.15" customHeight="1" x14ac:dyDescent="0.2">
      <c r="A426" s="112" t="s">
        <v>1615</v>
      </c>
      <c r="B426" s="117" t="s">
        <v>54</v>
      </c>
      <c r="C426" s="27">
        <f t="shared" si="28"/>
        <v>0</v>
      </c>
      <c r="D426" s="26"/>
      <c r="E426" s="26"/>
      <c r="F426" s="27"/>
      <c r="G426" s="27"/>
      <c r="H426" s="27"/>
      <c r="I426" s="27"/>
    </row>
    <row r="427" spans="1:9" ht="13.15" customHeight="1" x14ac:dyDescent="0.2">
      <c r="A427" s="112" t="s">
        <v>1615</v>
      </c>
      <c r="B427" s="117" t="s">
        <v>1</v>
      </c>
      <c r="C427" s="27">
        <f t="shared" si="28"/>
        <v>3327</v>
      </c>
      <c r="D427" s="26">
        <f t="shared" ref="D427:I427" si="29">SUM(D416:D426)</f>
        <v>1708</v>
      </c>
      <c r="E427" s="26">
        <f t="shared" si="29"/>
        <v>1584</v>
      </c>
      <c r="F427" s="26">
        <f t="shared" si="29"/>
        <v>898</v>
      </c>
      <c r="G427" s="26">
        <f t="shared" si="29"/>
        <v>44</v>
      </c>
      <c r="H427" s="26">
        <f t="shared" si="29"/>
        <v>33</v>
      </c>
      <c r="I427" s="26">
        <f t="shared" si="29"/>
        <v>2</v>
      </c>
    </row>
    <row r="428" spans="1:9" ht="13.15" customHeight="1" x14ac:dyDescent="0.2">
      <c r="A428" s="113" t="s">
        <v>1615</v>
      </c>
      <c r="B428" s="119" t="s">
        <v>924</v>
      </c>
      <c r="C428" s="27"/>
      <c r="D428" s="27"/>
      <c r="E428" s="27"/>
      <c r="F428" s="27"/>
      <c r="G428" s="27"/>
      <c r="H428" s="27"/>
      <c r="I428" s="27"/>
    </row>
    <row r="429" spans="1:9" ht="13.15" customHeight="1" x14ac:dyDescent="0.2">
      <c r="A429" s="112" t="s">
        <v>925</v>
      </c>
      <c r="B429" s="108" t="s">
        <v>926</v>
      </c>
      <c r="C429" s="27">
        <f t="shared" ref="C429:C434" si="30">SUM(D429,E429,H429,I429)</f>
        <v>0</v>
      </c>
      <c r="D429" s="26"/>
      <c r="E429" s="26"/>
      <c r="F429" s="27"/>
      <c r="G429" s="27"/>
      <c r="H429" s="27"/>
      <c r="I429" s="27"/>
    </row>
    <row r="430" spans="1:9" ht="13.15" customHeight="1" x14ac:dyDescent="0.2">
      <c r="A430" s="112" t="s">
        <v>927</v>
      </c>
      <c r="B430" s="108" t="s">
        <v>928</v>
      </c>
      <c r="C430" s="27">
        <f t="shared" si="30"/>
        <v>0</v>
      </c>
      <c r="D430" s="26"/>
      <c r="E430" s="26"/>
      <c r="F430" s="27"/>
      <c r="G430" s="27"/>
      <c r="H430" s="27"/>
      <c r="I430" s="27"/>
    </row>
    <row r="431" spans="1:9" ht="13.15" customHeight="1" x14ac:dyDescent="0.2">
      <c r="A431" s="112" t="s">
        <v>929</v>
      </c>
      <c r="B431" s="108" t="s">
        <v>930</v>
      </c>
      <c r="C431" s="27">
        <f t="shared" si="30"/>
        <v>0</v>
      </c>
      <c r="D431" s="26"/>
      <c r="E431" s="26"/>
      <c r="F431" s="27"/>
      <c r="G431" s="27"/>
      <c r="H431" s="27"/>
      <c r="I431" s="27"/>
    </row>
    <row r="432" spans="1:9" ht="13.15" customHeight="1" x14ac:dyDescent="0.2">
      <c r="A432" s="112" t="s">
        <v>931</v>
      </c>
      <c r="B432" s="108" t="s">
        <v>932</v>
      </c>
      <c r="C432" s="27">
        <f t="shared" si="30"/>
        <v>0</v>
      </c>
      <c r="D432" s="26"/>
      <c r="E432" s="26"/>
      <c r="F432" s="27"/>
      <c r="G432" s="27"/>
      <c r="H432" s="27"/>
      <c r="I432" s="27"/>
    </row>
    <row r="433" spans="1:9" ht="13.15" customHeight="1" x14ac:dyDescent="0.2">
      <c r="A433" s="112" t="s">
        <v>1615</v>
      </c>
      <c r="B433" s="117" t="s">
        <v>54</v>
      </c>
      <c r="C433" s="27">
        <f t="shared" si="30"/>
        <v>0</v>
      </c>
      <c r="D433" s="26"/>
      <c r="E433" s="26"/>
      <c r="F433" s="27"/>
      <c r="G433" s="27"/>
      <c r="H433" s="27"/>
      <c r="I433" s="27"/>
    </row>
    <row r="434" spans="1:9" ht="13.15" customHeight="1" x14ac:dyDescent="0.2">
      <c r="A434" s="112" t="s">
        <v>1615</v>
      </c>
      <c r="B434" s="117" t="s">
        <v>1</v>
      </c>
      <c r="C434" s="27">
        <f t="shared" si="30"/>
        <v>0</v>
      </c>
      <c r="D434" s="26">
        <f t="shared" ref="D434:I434" si="31">SUM(D429:D433)</f>
        <v>0</v>
      </c>
      <c r="E434" s="26">
        <f t="shared" si="31"/>
        <v>0</v>
      </c>
      <c r="F434" s="26">
        <f t="shared" si="31"/>
        <v>0</v>
      </c>
      <c r="G434" s="26">
        <f t="shared" si="31"/>
        <v>0</v>
      </c>
      <c r="H434" s="26">
        <f t="shared" si="31"/>
        <v>0</v>
      </c>
      <c r="I434" s="26">
        <f t="shared" si="31"/>
        <v>0</v>
      </c>
    </row>
    <row r="435" spans="1:9" ht="13.15" customHeight="1" x14ac:dyDescent="0.2">
      <c r="A435" s="113" t="s">
        <v>1615</v>
      </c>
      <c r="B435" s="119" t="s">
        <v>933</v>
      </c>
      <c r="C435" s="27"/>
      <c r="D435" s="121"/>
      <c r="E435" s="121"/>
      <c r="F435" s="121"/>
      <c r="G435" s="121"/>
      <c r="H435" s="121"/>
      <c r="I435" s="121"/>
    </row>
    <row r="436" spans="1:9" ht="13.15" customHeight="1" x14ac:dyDescent="0.2">
      <c r="A436" s="112" t="s">
        <v>934</v>
      </c>
      <c r="B436" s="108" t="s">
        <v>935</v>
      </c>
      <c r="C436" s="27">
        <f t="shared" ref="C436:C461" si="32">SUM(D436,E436,H436,I436)</f>
        <v>10</v>
      </c>
      <c r="D436" s="27">
        <v>5</v>
      </c>
      <c r="E436" s="27">
        <v>5</v>
      </c>
      <c r="F436" s="27">
        <v>3</v>
      </c>
      <c r="G436" s="27"/>
      <c r="H436" s="27"/>
      <c r="I436" s="27"/>
    </row>
    <row r="437" spans="1:9" ht="13.15" customHeight="1" x14ac:dyDescent="0.2">
      <c r="A437" s="112" t="s">
        <v>936</v>
      </c>
      <c r="B437" s="108" t="s">
        <v>937</v>
      </c>
      <c r="C437" s="27">
        <f t="shared" si="32"/>
        <v>8</v>
      </c>
      <c r="D437" s="27">
        <v>4</v>
      </c>
      <c r="E437" s="27">
        <v>4</v>
      </c>
      <c r="F437" s="27">
        <v>2</v>
      </c>
      <c r="G437" s="27"/>
      <c r="H437" s="27"/>
      <c r="I437" s="27"/>
    </row>
    <row r="438" spans="1:9" ht="13.15" customHeight="1" x14ac:dyDescent="0.2">
      <c r="A438" s="112" t="s">
        <v>938</v>
      </c>
      <c r="B438" s="108" t="s">
        <v>939</v>
      </c>
      <c r="C438" s="27">
        <f t="shared" si="32"/>
        <v>20</v>
      </c>
      <c r="D438" s="27">
        <v>4</v>
      </c>
      <c r="E438" s="27">
        <v>16</v>
      </c>
      <c r="F438" s="27">
        <v>15</v>
      </c>
      <c r="G438" s="27"/>
      <c r="H438" s="27"/>
      <c r="I438" s="27"/>
    </row>
    <row r="439" spans="1:9" ht="13.15" customHeight="1" x14ac:dyDescent="0.2">
      <c r="A439" s="112" t="s">
        <v>940</v>
      </c>
      <c r="B439" s="108" t="s">
        <v>941</v>
      </c>
      <c r="C439" s="27">
        <f t="shared" si="32"/>
        <v>1</v>
      </c>
      <c r="D439" s="27"/>
      <c r="E439" s="27">
        <v>1</v>
      </c>
      <c r="F439" s="27"/>
      <c r="G439" s="27"/>
      <c r="H439" s="27"/>
      <c r="I439" s="27"/>
    </row>
    <row r="440" spans="1:9" ht="13.15" customHeight="1" x14ac:dyDescent="0.2">
      <c r="A440" s="112" t="s">
        <v>942</v>
      </c>
      <c r="B440" s="108" t="s">
        <v>943</v>
      </c>
      <c r="C440" s="27">
        <f t="shared" si="32"/>
        <v>2</v>
      </c>
      <c r="D440" s="27"/>
      <c r="E440" s="27">
        <v>2</v>
      </c>
      <c r="F440" s="27"/>
      <c r="G440" s="27"/>
      <c r="H440" s="27"/>
      <c r="I440" s="27"/>
    </row>
    <row r="441" spans="1:9" ht="13.15" customHeight="1" x14ac:dyDescent="0.2">
      <c r="A441" s="112" t="s">
        <v>944</v>
      </c>
      <c r="B441" s="108" t="s">
        <v>945</v>
      </c>
      <c r="C441" s="27">
        <f t="shared" si="32"/>
        <v>18</v>
      </c>
      <c r="D441" s="27">
        <v>11</v>
      </c>
      <c r="E441" s="27">
        <v>7</v>
      </c>
      <c r="F441" s="27">
        <v>7</v>
      </c>
      <c r="G441" s="27"/>
      <c r="H441" s="27"/>
      <c r="I441" s="27"/>
    </row>
    <row r="442" spans="1:9" ht="13.15" customHeight="1" x14ac:dyDescent="0.2">
      <c r="A442" s="112" t="s">
        <v>946</v>
      </c>
      <c r="B442" s="108" t="s">
        <v>947</v>
      </c>
      <c r="C442" s="27">
        <f t="shared" si="32"/>
        <v>24</v>
      </c>
      <c r="D442" s="27">
        <v>7</v>
      </c>
      <c r="E442" s="27">
        <v>16</v>
      </c>
      <c r="F442" s="27">
        <v>13</v>
      </c>
      <c r="G442" s="27"/>
      <c r="H442" s="27">
        <v>1</v>
      </c>
      <c r="I442" s="27"/>
    </row>
    <row r="443" spans="1:9" ht="13.15" customHeight="1" x14ac:dyDescent="0.2">
      <c r="A443" s="112" t="s">
        <v>948</v>
      </c>
      <c r="B443" s="108" t="s">
        <v>949</v>
      </c>
      <c r="C443" s="27">
        <f t="shared" si="32"/>
        <v>5</v>
      </c>
      <c r="D443" s="27">
        <v>2</v>
      </c>
      <c r="E443" s="27">
        <v>3</v>
      </c>
      <c r="F443" s="27"/>
      <c r="G443" s="27"/>
      <c r="H443" s="27"/>
      <c r="I443" s="27"/>
    </row>
    <row r="444" spans="1:9" ht="13.15" customHeight="1" x14ac:dyDescent="0.2">
      <c r="A444" s="112" t="s">
        <v>950</v>
      </c>
      <c r="B444" s="108" t="s">
        <v>951</v>
      </c>
      <c r="C444" s="27">
        <f t="shared" si="32"/>
        <v>5</v>
      </c>
      <c r="D444" s="27">
        <v>2</v>
      </c>
      <c r="E444" s="27">
        <v>3</v>
      </c>
      <c r="F444" s="27">
        <v>2</v>
      </c>
      <c r="G444" s="27"/>
      <c r="H444" s="27"/>
      <c r="I444" s="27"/>
    </row>
    <row r="445" spans="1:9" ht="13.15" customHeight="1" x14ac:dyDescent="0.2">
      <c r="A445" s="112" t="s">
        <v>952</v>
      </c>
      <c r="B445" s="108" t="s">
        <v>953</v>
      </c>
      <c r="C445" s="27">
        <f t="shared" si="32"/>
        <v>11</v>
      </c>
      <c r="D445" s="27">
        <v>6</v>
      </c>
      <c r="E445" s="27">
        <v>4</v>
      </c>
      <c r="F445" s="27">
        <v>2</v>
      </c>
      <c r="G445" s="27"/>
      <c r="H445" s="27">
        <v>1</v>
      </c>
      <c r="I445" s="27"/>
    </row>
    <row r="446" spans="1:9" ht="13.15" customHeight="1" x14ac:dyDescent="0.2">
      <c r="A446" s="112" t="s">
        <v>954</v>
      </c>
      <c r="B446" s="108" t="s">
        <v>955</v>
      </c>
      <c r="C446" s="27">
        <f t="shared" si="32"/>
        <v>20</v>
      </c>
      <c r="D446" s="27">
        <v>9</v>
      </c>
      <c r="E446" s="27">
        <v>10</v>
      </c>
      <c r="F446" s="27">
        <v>7</v>
      </c>
      <c r="G446" s="27"/>
      <c r="H446" s="27">
        <v>1</v>
      </c>
      <c r="I446" s="27"/>
    </row>
    <row r="447" spans="1:9" ht="13.15" customHeight="1" x14ac:dyDescent="0.2">
      <c r="A447" s="112" t="s">
        <v>956</v>
      </c>
      <c r="B447" s="108" t="s">
        <v>957</v>
      </c>
      <c r="C447" s="27">
        <f t="shared" si="32"/>
        <v>82</v>
      </c>
      <c r="D447" s="27">
        <v>36</v>
      </c>
      <c r="E447" s="27">
        <v>42</v>
      </c>
      <c r="F447" s="27">
        <v>20</v>
      </c>
      <c r="G447" s="27"/>
      <c r="H447" s="27">
        <v>4</v>
      </c>
      <c r="I447" s="27"/>
    </row>
    <row r="448" spans="1:9" ht="13.15" customHeight="1" x14ac:dyDescent="0.2">
      <c r="A448" s="112" t="s">
        <v>958</v>
      </c>
      <c r="B448" s="108" t="s">
        <v>959</v>
      </c>
      <c r="C448" s="27">
        <f t="shared" si="32"/>
        <v>20</v>
      </c>
      <c r="D448" s="27">
        <v>3</v>
      </c>
      <c r="E448" s="27">
        <v>17</v>
      </c>
      <c r="F448" s="27">
        <v>16</v>
      </c>
      <c r="G448" s="27"/>
      <c r="H448" s="27"/>
      <c r="I448" s="27"/>
    </row>
    <row r="449" spans="1:9" ht="13.15" customHeight="1" x14ac:dyDescent="0.2">
      <c r="A449" s="112" t="s">
        <v>960</v>
      </c>
      <c r="B449" s="108" t="s">
        <v>961</v>
      </c>
      <c r="C449" s="27">
        <f t="shared" si="32"/>
        <v>49</v>
      </c>
      <c r="D449" s="27">
        <v>24</v>
      </c>
      <c r="E449" s="27">
        <v>22</v>
      </c>
      <c r="F449" s="27">
        <v>14</v>
      </c>
      <c r="G449" s="27"/>
      <c r="H449" s="27">
        <v>3</v>
      </c>
      <c r="I449" s="27"/>
    </row>
    <row r="450" spans="1:9" ht="13.15" customHeight="1" x14ac:dyDescent="0.2">
      <c r="A450" s="112" t="s">
        <v>962</v>
      </c>
      <c r="B450" s="108" t="s">
        <v>963</v>
      </c>
      <c r="C450" s="27">
        <f t="shared" si="32"/>
        <v>9</v>
      </c>
      <c r="D450" s="27">
        <v>3</v>
      </c>
      <c r="E450" s="27">
        <v>6</v>
      </c>
      <c r="F450" s="27">
        <v>5</v>
      </c>
      <c r="G450" s="27"/>
      <c r="H450" s="27"/>
      <c r="I450" s="27"/>
    </row>
    <row r="451" spans="1:9" ht="13.15" customHeight="1" x14ac:dyDescent="0.2">
      <c r="A451" s="112" t="s">
        <v>964</v>
      </c>
      <c r="B451" s="108" t="s">
        <v>965</v>
      </c>
      <c r="C451" s="27">
        <f t="shared" si="32"/>
        <v>78</v>
      </c>
      <c r="D451" s="27">
        <v>42</v>
      </c>
      <c r="E451" s="27">
        <v>31</v>
      </c>
      <c r="F451" s="27">
        <v>11</v>
      </c>
      <c r="G451" s="27">
        <v>1</v>
      </c>
      <c r="H451" s="27">
        <v>5</v>
      </c>
      <c r="I451" s="27"/>
    </row>
    <row r="452" spans="1:9" ht="13.15" customHeight="1" x14ac:dyDescent="0.2">
      <c r="A452" s="112" t="s">
        <v>966</v>
      </c>
      <c r="B452" s="108" t="s">
        <v>967</v>
      </c>
      <c r="C452" s="27">
        <f t="shared" si="32"/>
        <v>7</v>
      </c>
      <c r="D452" s="27">
        <v>3</v>
      </c>
      <c r="E452" s="27">
        <v>3</v>
      </c>
      <c r="F452" s="27">
        <v>2</v>
      </c>
      <c r="G452" s="27"/>
      <c r="H452" s="27">
        <v>1</v>
      </c>
      <c r="I452" s="27"/>
    </row>
    <row r="453" spans="1:9" ht="13.15" customHeight="1" x14ac:dyDescent="0.2">
      <c r="A453" s="112" t="s">
        <v>968</v>
      </c>
      <c r="B453" s="108" t="s">
        <v>969</v>
      </c>
      <c r="C453" s="27">
        <f t="shared" si="32"/>
        <v>12</v>
      </c>
      <c r="D453" s="27">
        <v>7</v>
      </c>
      <c r="E453" s="27">
        <v>5</v>
      </c>
      <c r="F453" s="27">
        <v>2</v>
      </c>
      <c r="G453" s="27"/>
      <c r="H453" s="27"/>
      <c r="I453" s="27"/>
    </row>
    <row r="454" spans="1:9" ht="13.15" customHeight="1" x14ac:dyDescent="0.2">
      <c r="A454" s="112" t="s">
        <v>970</v>
      </c>
      <c r="B454" s="108" t="s">
        <v>971</v>
      </c>
      <c r="C454" s="27">
        <f t="shared" si="32"/>
        <v>18</v>
      </c>
      <c r="D454" s="27">
        <v>7</v>
      </c>
      <c r="E454" s="27">
        <v>11</v>
      </c>
      <c r="F454" s="27">
        <v>3</v>
      </c>
      <c r="G454" s="27"/>
      <c r="H454" s="27"/>
      <c r="I454" s="27"/>
    </row>
    <row r="455" spans="1:9" ht="13.15" customHeight="1" x14ac:dyDescent="0.2">
      <c r="A455" s="112" t="s">
        <v>972</v>
      </c>
      <c r="B455" s="108" t="s">
        <v>973</v>
      </c>
      <c r="C455" s="27">
        <f t="shared" si="32"/>
        <v>26</v>
      </c>
      <c r="D455" s="27">
        <v>15</v>
      </c>
      <c r="E455" s="27">
        <v>11</v>
      </c>
      <c r="F455" s="27">
        <v>9</v>
      </c>
      <c r="G455" s="27"/>
      <c r="H455" s="27"/>
      <c r="I455" s="27"/>
    </row>
    <row r="456" spans="1:9" ht="13.15" customHeight="1" x14ac:dyDescent="0.2">
      <c r="A456" s="112" t="s">
        <v>974</v>
      </c>
      <c r="B456" s="108" t="s">
        <v>975</v>
      </c>
      <c r="C456" s="27">
        <f t="shared" si="32"/>
        <v>24</v>
      </c>
      <c r="D456" s="27">
        <v>11</v>
      </c>
      <c r="E456" s="27">
        <v>13</v>
      </c>
      <c r="F456" s="27">
        <v>7</v>
      </c>
      <c r="G456" s="27"/>
      <c r="H456" s="27"/>
      <c r="I456" s="27"/>
    </row>
    <row r="457" spans="1:9" ht="13.15" customHeight="1" x14ac:dyDescent="0.2">
      <c r="A457" s="112" t="s">
        <v>976</v>
      </c>
      <c r="B457" s="108" t="s">
        <v>977</v>
      </c>
      <c r="C457" s="27">
        <f t="shared" si="32"/>
        <v>8</v>
      </c>
      <c r="D457" s="27">
        <v>5</v>
      </c>
      <c r="E457" s="27">
        <v>2</v>
      </c>
      <c r="F457" s="27"/>
      <c r="G457" s="27"/>
      <c r="H457" s="27">
        <v>1</v>
      </c>
      <c r="I457" s="27"/>
    </row>
    <row r="458" spans="1:9" ht="13.15" customHeight="1" x14ac:dyDescent="0.2">
      <c r="A458" s="112" t="s">
        <v>978</v>
      </c>
      <c r="B458" s="108" t="s">
        <v>979</v>
      </c>
      <c r="C458" s="27">
        <f t="shared" si="32"/>
        <v>121</v>
      </c>
      <c r="D458" s="27">
        <v>47</v>
      </c>
      <c r="E458" s="27">
        <v>69</v>
      </c>
      <c r="F458" s="27">
        <v>36</v>
      </c>
      <c r="G458" s="27"/>
      <c r="H458" s="27">
        <v>3</v>
      </c>
      <c r="I458" s="27">
        <v>2</v>
      </c>
    </row>
    <row r="459" spans="1:9" ht="13.15" customHeight="1" x14ac:dyDescent="0.2">
      <c r="A459" s="112" t="s">
        <v>980</v>
      </c>
      <c r="B459" s="108" t="s">
        <v>981</v>
      </c>
      <c r="C459" s="27">
        <f t="shared" si="32"/>
        <v>26</v>
      </c>
      <c r="D459" s="27">
        <v>9</v>
      </c>
      <c r="E459" s="27">
        <v>15</v>
      </c>
      <c r="F459" s="27">
        <v>11</v>
      </c>
      <c r="G459" s="27"/>
      <c r="H459" s="27">
        <v>2</v>
      </c>
      <c r="I459" s="27"/>
    </row>
    <row r="460" spans="1:9" ht="13.15" customHeight="1" x14ac:dyDescent="0.2">
      <c r="A460" s="112" t="s">
        <v>1615</v>
      </c>
      <c r="B460" s="117" t="s">
        <v>54</v>
      </c>
      <c r="C460" s="27">
        <f t="shared" si="32"/>
        <v>0</v>
      </c>
      <c r="D460" s="27"/>
      <c r="E460" s="27"/>
      <c r="F460" s="27"/>
      <c r="G460" s="27"/>
      <c r="H460" s="27"/>
      <c r="I460" s="27"/>
    </row>
    <row r="461" spans="1:9" ht="13.15" customHeight="1" x14ac:dyDescent="0.2">
      <c r="A461" s="112" t="s">
        <v>1615</v>
      </c>
      <c r="B461" s="117" t="s">
        <v>1</v>
      </c>
      <c r="C461" s="27">
        <f t="shared" si="32"/>
        <v>604</v>
      </c>
      <c r="D461" s="26">
        <f t="shared" ref="D461:I461" si="33">SUM(D436:D460)</f>
        <v>262</v>
      </c>
      <c r="E461" s="26">
        <f t="shared" si="33"/>
        <v>318</v>
      </c>
      <c r="F461" s="26">
        <f t="shared" si="33"/>
        <v>187</v>
      </c>
      <c r="G461" s="26">
        <f t="shared" si="33"/>
        <v>1</v>
      </c>
      <c r="H461" s="26">
        <f t="shared" si="33"/>
        <v>22</v>
      </c>
      <c r="I461" s="26">
        <f t="shared" si="33"/>
        <v>2</v>
      </c>
    </row>
    <row r="462" spans="1:9" ht="13.15" customHeight="1" x14ac:dyDescent="0.2">
      <c r="A462" s="113" t="s">
        <v>1615</v>
      </c>
      <c r="B462" s="109" t="s">
        <v>982</v>
      </c>
      <c r="C462" s="27"/>
      <c r="D462" s="26"/>
      <c r="E462" s="26"/>
      <c r="F462" s="26"/>
      <c r="G462" s="26"/>
      <c r="H462" s="26"/>
      <c r="I462" s="26"/>
    </row>
    <row r="463" spans="1:9" ht="13.15" customHeight="1" x14ac:dyDescent="0.2">
      <c r="A463" s="112" t="s">
        <v>983</v>
      </c>
      <c r="B463" s="108" t="s">
        <v>984</v>
      </c>
      <c r="C463" s="27">
        <f t="shared" ref="C463:C497" si="34">SUM(D463,E463,H463,I463)</f>
        <v>6</v>
      </c>
      <c r="D463" s="26">
        <v>3</v>
      </c>
      <c r="E463" s="26">
        <v>3</v>
      </c>
      <c r="F463" s="27">
        <v>2</v>
      </c>
      <c r="G463" s="27"/>
      <c r="H463" s="27"/>
      <c r="I463" s="27"/>
    </row>
    <row r="464" spans="1:9" ht="13.15" customHeight="1" x14ac:dyDescent="0.2">
      <c r="A464" s="112" t="s">
        <v>985</v>
      </c>
      <c r="B464" s="108" t="s">
        <v>986</v>
      </c>
      <c r="C464" s="27">
        <f t="shared" si="34"/>
        <v>9</v>
      </c>
      <c r="D464" s="26">
        <v>3</v>
      </c>
      <c r="E464" s="26">
        <v>6</v>
      </c>
      <c r="F464" s="27">
        <v>6</v>
      </c>
      <c r="G464" s="27"/>
      <c r="H464" s="27"/>
      <c r="I464" s="27"/>
    </row>
    <row r="465" spans="1:9" ht="13.15" customHeight="1" x14ac:dyDescent="0.2">
      <c r="A465" s="112" t="s">
        <v>987</v>
      </c>
      <c r="B465" s="108" t="s">
        <v>988</v>
      </c>
      <c r="C465" s="27">
        <f t="shared" si="34"/>
        <v>8</v>
      </c>
      <c r="D465" s="26">
        <v>5</v>
      </c>
      <c r="E465" s="26">
        <v>3</v>
      </c>
      <c r="F465" s="27">
        <v>3</v>
      </c>
      <c r="G465" s="27"/>
      <c r="H465" s="27"/>
      <c r="I465" s="27"/>
    </row>
    <row r="466" spans="1:9" ht="13.15" customHeight="1" x14ac:dyDescent="0.2">
      <c r="A466" s="112" t="s">
        <v>989</v>
      </c>
      <c r="B466" s="108" t="s">
        <v>990</v>
      </c>
      <c r="C466" s="27">
        <f t="shared" si="34"/>
        <v>10</v>
      </c>
      <c r="D466" s="26">
        <v>4</v>
      </c>
      <c r="E466" s="26">
        <v>6</v>
      </c>
      <c r="F466" s="27">
        <v>4</v>
      </c>
      <c r="G466" s="27"/>
      <c r="H466" s="27"/>
      <c r="I466" s="27"/>
    </row>
    <row r="467" spans="1:9" ht="13.15" customHeight="1" x14ac:dyDescent="0.2">
      <c r="A467" s="112" t="s">
        <v>991</v>
      </c>
      <c r="B467" s="108" t="s">
        <v>992</v>
      </c>
      <c r="C467" s="27">
        <f t="shared" si="34"/>
        <v>66</v>
      </c>
      <c r="D467" s="26">
        <v>28</v>
      </c>
      <c r="E467" s="26">
        <v>36</v>
      </c>
      <c r="F467" s="27">
        <v>20</v>
      </c>
      <c r="G467" s="27"/>
      <c r="H467" s="27">
        <v>2</v>
      </c>
      <c r="I467" s="27"/>
    </row>
    <row r="468" spans="1:9" ht="13.15" customHeight="1" x14ac:dyDescent="0.2">
      <c r="A468" s="112" t="s">
        <v>993</v>
      </c>
      <c r="B468" s="108" t="s">
        <v>994</v>
      </c>
      <c r="C468" s="27">
        <f t="shared" si="34"/>
        <v>43</v>
      </c>
      <c r="D468" s="26">
        <v>22</v>
      </c>
      <c r="E468" s="26">
        <v>20</v>
      </c>
      <c r="F468" s="27">
        <v>11</v>
      </c>
      <c r="G468" s="27"/>
      <c r="H468" s="27">
        <v>1</v>
      </c>
      <c r="I468" s="27"/>
    </row>
    <row r="469" spans="1:9" ht="13.15" customHeight="1" x14ac:dyDescent="0.2">
      <c r="A469" s="112" t="s">
        <v>995</v>
      </c>
      <c r="B469" s="108" t="s">
        <v>996</v>
      </c>
      <c r="C469" s="27">
        <f t="shared" si="34"/>
        <v>11</v>
      </c>
      <c r="D469" s="26">
        <v>6</v>
      </c>
      <c r="E469" s="26">
        <v>5</v>
      </c>
      <c r="F469" s="27">
        <v>3</v>
      </c>
      <c r="G469" s="27"/>
      <c r="H469" s="27"/>
      <c r="I469" s="27"/>
    </row>
    <row r="470" spans="1:9" ht="13.15" customHeight="1" x14ac:dyDescent="0.2">
      <c r="A470" s="112" t="s">
        <v>997</v>
      </c>
      <c r="B470" s="108" t="s">
        <v>998</v>
      </c>
      <c r="C470" s="27">
        <f t="shared" si="34"/>
        <v>9</v>
      </c>
      <c r="D470" s="26">
        <v>4</v>
      </c>
      <c r="E470" s="26">
        <v>5</v>
      </c>
      <c r="F470" s="27">
        <v>2</v>
      </c>
      <c r="G470" s="27"/>
      <c r="H470" s="27"/>
      <c r="I470" s="27"/>
    </row>
    <row r="471" spans="1:9" ht="13.15" customHeight="1" x14ac:dyDescent="0.2">
      <c r="A471" s="112" t="s">
        <v>999</v>
      </c>
      <c r="B471" s="108" t="s">
        <v>1000</v>
      </c>
      <c r="C471" s="27">
        <f t="shared" si="34"/>
        <v>12</v>
      </c>
      <c r="D471" s="26">
        <v>2</v>
      </c>
      <c r="E471" s="26">
        <v>10</v>
      </c>
      <c r="F471" s="27">
        <v>8</v>
      </c>
      <c r="G471" s="27"/>
      <c r="H471" s="27"/>
      <c r="I471" s="27"/>
    </row>
    <row r="472" spans="1:9" ht="13.15" customHeight="1" x14ac:dyDescent="0.2">
      <c r="A472" s="112" t="s">
        <v>1001</v>
      </c>
      <c r="B472" s="108" t="s">
        <v>1002</v>
      </c>
      <c r="C472" s="27">
        <f t="shared" si="34"/>
        <v>33</v>
      </c>
      <c r="D472" s="26">
        <v>11</v>
      </c>
      <c r="E472" s="26">
        <v>20</v>
      </c>
      <c r="F472" s="27">
        <v>11</v>
      </c>
      <c r="G472" s="27"/>
      <c r="H472" s="27">
        <v>2</v>
      </c>
      <c r="I472" s="27"/>
    </row>
    <row r="473" spans="1:9" ht="13.15" customHeight="1" x14ac:dyDescent="0.2">
      <c r="A473" s="112" t="s">
        <v>1003</v>
      </c>
      <c r="B473" s="108" t="s">
        <v>1004</v>
      </c>
      <c r="C473" s="27">
        <f t="shared" si="34"/>
        <v>66</v>
      </c>
      <c r="D473" s="26">
        <v>24</v>
      </c>
      <c r="E473" s="26">
        <v>36</v>
      </c>
      <c r="F473" s="27">
        <v>16</v>
      </c>
      <c r="G473" s="27"/>
      <c r="H473" s="27">
        <v>5</v>
      </c>
      <c r="I473" s="27">
        <v>1</v>
      </c>
    </row>
    <row r="474" spans="1:9" ht="13.15" customHeight="1" x14ac:dyDescent="0.2">
      <c r="A474" s="112" t="s">
        <v>1005</v>
      </c>
      <c r="B474" s="108" t="s">
        <v>1006</v>
      </c>
      <c r="C474" s="27">
        <f t="shared" si="34"/>
        <v>223</v>
      </c>
      <c r="D474" s="26">
        <v>114</v>
      </c>
      <c r="E474" s="26">
        <v>106</v>
      </c>
      <c r="F474" s="27">
        <v>63</v>
      </c>
      <c r="G474" s="27"/>
      <c r="H474" s="27">
        <v>2</v>
      </c>
      <c r="I474" s="27">
        <v>1</v>
      </c>
    </row>
    <row r="475" spans="1:9" ht="13.15" customHeight="1" x14ac:dyDescent="0.2">
      <c r="A475" s="112" t="s">
        <v>1007</v>
      </c>
      <c r="B475" s="108" t="s">
        <v>1008</v>
      </c>
      <c r="C475" s="27">
        <f t="shared" si="34"/>
        <v>6</v>
      </c>
      <c r="D475" s="26">
        <v>2</v>
      </c>
      <c r="E475" s="26">
        <v>4</v>
      </c>
      <c r="F475" s="27">
        <v>2</v>
      </c>
      <c r="G475" s="27"/>
      <c r="H475" s="27"/>
      <c r="I475" s="27"/>
    </row>
    <row r="476" spans="1:9" ht="13.15" customHeight="1" x14ac:dyDescent="0.2">
      <c r="A476" s="112" t="s">
        <v>1009</v>
      </c>
      <c r="B476" s="108" t="s">
        <v>1010</v>
      </c>
      <c r="C476" s="27">
        <f t="shared" si="34"/>
        <v>1</v>
      </c>
      <c r="D476" s="26"/>
      <c r="E476" s="26">
        <v>1</v>
      </c>
      <c r="F476" s="27">
        <v>1</v>
      </c>
      <c r="G476" s="27"/>
      <c r="H476" s="27"/>
      <c r="I476" s="27"/>
    </row>
    <row r="477" spans="1:9" ht="13.15" customHeight="1" x14ac:dyDescent="0.2">
      <c r="A477" s="112" t="s">
        <v>1011</v>
      </c>
      <c r="B477" s="108" t="s">
        <v>1012</v>
      </c>
      <c r="C477" s="27">
        <f t="shared" si="34"/>
        <v>38</v>
      </c>
      <c r="D477" s="26">
        <v>12</v>
      </c>
      <c r="E477" s="26">
        <v>24</v>
      </c>
      <c r="F477" s="27">
        <v>16</v>
      </c>
      <c r="G477" s="27"/>
      <c r="H477" s="27">
        <v>2</v>
      </c>
      <c r="I477" s="27"/>
    </row>
    <row r="478" spans="1:9" ht="13.15" customHeight="1" x14ac:dyDescent="0.2">
      <c r="A478" s="112" t="s">
        <v>1013</v>
      </c>
      <c r="B478" s="108" t="s">
        <v>1014</v>
      </c>
      <c r="C478" s="27">
        <f t="shared" si="34"/>
        <v>15</v>
      </c>
      <c r="D478" s="26">
        <v>7</v>
      </c>
      <c r="E478" s="26">
        <v>7</v>
      </c>
      <c r="F478" s="27">
        <v>3</v>
      </c>
      <c r="G478" s="27"/>
      <c r="H478" s="27">
        <v>1</v>
      </c>
      <c r="I478" s="27"/>
    </row>
    <row r="479" spans="1:9" ht="13.15" customHeight="1" x14ac:dyDescent="0.2">
      <c r="A479" s="112" t="s">
        <v>1015</v>
      </c>
      <c r="B479" s="108" t="s">
        <v>1016</v>
      </c>
      <c r="C479" s="27">
        <f t="shared" si="34"/>
        <v>4</v>
      </c>
      <c r="D479" s="26">
        <v>3</v>
      </c>
      <c r="E479" s="26">
        <v>1</v>
      </c>
      <c r="F479" s="27">
        <v>1</v>
      </c>
      <c r="G479" s="27"/>
      <c r="H479" s="27"/>
      <c r="I479" s="27"/>
    </row>
    <row r="480" spans="1:9" ht="13.15" customHeight="1" x14ac:dyDescent="0.2">
      <c r="A480" s="112" t="s">
        <v>1017</v>
      </c>
      <c r="B480" s="108" t="s">
        <v>1018</v>
      </c>
      <c r="C480" s="27">
        <f t="shared" si="34"/>
        <v>4</v>
      </c>
      <c r="D480" s="26">
        <v>2</v>
      </c>
      <c r="E480" s="26">
        <v>2</v>
      </c>
      <c r="F480" s="27">
        <v>2</v>
      </c>
      <c r="G480" s="27"/>
      <c r="H480" s="27"/>
      <c r="I480" s="27"/>
    </row>
    <row r="481" spans="1:9" ht="13.15" customHeight="1" x14ac:dyDescent="0.2">
      <c r="A481" s="112" t="s">
        <v>1019</v>
      </c>
      <c r="B481" s="108" t="s">
        <v>1020</v>
      </c>
      <c r="C481" s="27">
        <f t="shared" si="34"/>
        <v>162</v>
      </c>
      <c r="D481" s="26">
        <v>75</v>
      </c>
      <c r="E481" s="26">
        <v>85</v>
      </c>
      <c r="F481" s="27">
        <v>49</v>
      </c>
      <c r="G481" s="27"/>
      <c r="H481" s="27">
        <v>2</v>
      </c>
      <c r="I481" s="27"/>
    </row>
    <row r="482" spans="1:9" ht="13.15" customHeight="1" x14ac:dyDescent="0.2">
      <c r="A482" s="112" t="s">
        <v>1021</v>
      </c>
      <c r="B482" s="108" t="s">
        <v>1022</v>
      </c>
      <c r="C482" s="27">
        <f t="shared" si="34"/>
        <v>2</v>
      </c>
      <c r="D482" s="26"/>
      <c r="E482" s="26">
        <v>2</v>
      </c>
      <c r="F482" s="27">
        <v>1</v>
      </c>
      <c r="G482" s="27"/>
      <c r="H482" s="27"/>
      <c r="I482" s="27"/>
    </row>
    <row r="483" spans="1:9" ht="13.15" customHeight="1" x14ac:dyDescent="0.2">
      <c r="A483" s="112" t="s">
        <v>1023</v>
      </c>
      <c r="B483" s="108" t="s">
        <v>1024</v>
      </c>
      <c r="C483" s="27">
        <f t="shared" si="34"/>
        <v>94</v>
      </c>
      <c r="D483" s="26">
        <v>41</v>
      </c>
      <c r="E483" s="26">
        <v>49</v>
      </c>
      <c r="F483" s="27">
        <v>22</v>
      </c>
      <c r="G483" s="27"/>
      <c r="H483" s="27">
        <v>3</v>
      </c>
      <c r="I483" s="27">
        <v>1</v>
      </c>
    </row>
    <row r="484" spans="1:9" ht="13.15" customHeight="1" x14ac:dyDescent="0.2">
      <c r="A484" s="112" t="s">
        <v>1025</v>
      </c>
      <c r="B484" s="108" t="s">
        <v>1026</v>
      </c>
      <c r="C484" s="27">
        <f t="shared" si="34"/>
        <v>429</v>
      </c>
      <c r="D484" s="26">
        <v>203</v>
      </c>
      <c r="E484" s="26">
        <v>214</v>
      </c>
      <c r="F484" s="27">
        <v>123</v>
      </c>
      <c r="G484" s="27"/>
      <c r="H484" s="27">
        <v>9</v>
      </c>
      <c r="I484" s="27">
        <v>3</v>
      </c>
    </row>
    <row r="485" spans="1:9" ht="13.15" customHeight="1" x14ac:dyDescent="0.2">
      <c r="A485" s="112" t="s">
        <v>1027</v>
      </c>
      <c r="B485" s="108" t="s">
        <v>1028</v>
      </c>
      <c r="C485" s="27">
        <f t="shared" si="34"/>
        <v>3</v>
      </c>
      <c r="D485" s="26">
        <v>1</v>
      </c>
      <c r="E485" s="26">
        <v>2</v>
      </c>
      <c r="F485" s="27">
        <v>1</v>
      </c>
      <c r="G485" s="27"/>
      <c r="H485" s="27"/>
      <c r="I485" s="27"/>
    </row>
    <row r="486" spans="1:9" ht="13.15" customHeight="1" x14ac:dyDescent="0.2">
      <c r="A486" s="112" t="s">
        <v>1029</v>
      </c>
      <c r="B486" s="108" t="s">
        <v>1030</v>
      </c>
      <c r="C486" s="27">
        <f t="shared" si="34"/>
        <v>11</v>
      </c>
      <c r="D486" s="26">
        <v>7</v>
      </c>
      <c r="E486" s="26">
        <v>4</v>
      </c>
      <c r="F486" s="27">
        <v>3</v>
      </c>
      <c r="G486" s="27"/>
      <c r="H486" s="27"/>
      <c r="I486" s="27"/>
    </row>
    <row r="487" spans="1:9" ht="13.15" customHeight="1" x14ac:dyDescent="0.2">
      <c r="A487" s="112" t="s">
        <v>1031</v>
      </c>
      <c r="B487" s="108" t="s">
        <v>1032</v>
      </c>
      <c r="C487" s="27">
        <f t="shared" si="34"/>
        <v>1</v>
      </c>
      <c r="D487" s="26"/>
      <c r="E487" s="26">
        <v>1</v>
      </c>
      <c r="F487" s="27"/>
      <c r="G487" s="27"/>
      <c r="H487" s="27"/>
      <c r="I487" s="27"/>
    </row>
    <row r="488" spans="1:9" ht="13.15" customHeight="1" x14ac:dyDescent="0.2">
      <c r="A488" s="112" t="s">
        <v>1033</v>
      </c>
      <c r="B488" s="108" t="s">
        <v>1034</v>
      </c>
      <c r="C488" s="27">
        <f t="shared" si="34"/>
        <v>9</v>
      </c>
      <c r="D488" s="26">
        <v>3</v>
      </c>
      <c r="E488" s="26">
        <v>6</v>
      </c>
      <c r="F488" s="27">
        <v>5</v>
      </c>
      <c r="G488" s="27"/>
      <c r="H488" s="27"/>
      <c r="I488" s="27"/>
    </row>
    <row r="489" spans="1:9" ht="13.15" customHeight="1" x14ac:dyDescent="0.2">
      <c r="A489" s="112" t="s">
        <v>1035</v>
      </c>
      <c r="B489" s="108" t="s">
        <v>1036</v>
      </c>
      <c r="C489" s="27">
        <f t="shared" si="34"/>
        <v>153</v>
      </c>
      <c r="D489" s="26">
        <v>69</v>
      </c>
      <c r="E489" s="26">
        <v>80</v>
      </c>
      <c r="F489" s="27">
        <v>48</v>
      </c>
      <c r="G489" s="27"/>
      <c r="H489" s="27">
        <v>3</v>
      </c>
      <c r="I489" s="27">
        <v>1</v>
      </c>
    </row>
    <row r="490" spans="1:9" ht="13.15" customHeight="1" x14ac:dyDescent="0.2">
      <c r="A490" s="112" t="s">
        <v>1037</v>
      </c>
      <c r="B490" s="108" t="s">
        <v>1038</v>
      </c>
      <c r="C490" s="27">
        <f t="shared" si="34"/>
        <v>7</v>
      </c>
      <c r="D490" s="26">
        <v>4</v>
      </c>
      <c r="E490" s="26">
        <v>3</v>
      </c>
      <c r="F490" s="27">
        <v>1</v>
      </c>
      <c r="G490" s="27"/>
      <c r="H490" s="27"/>
      <c r="I490" s="27"/>
    </row>
    <row r="491" spans="1:9" ht="13.15" customHeight="1" x14ac:dyDescent="0.2">
      <c r="A491" s="112" t="s">
        <v>1039</v>
      </c>
      <c r="B491" s="108" t="s">
        <v>1040</v>
      </c>
      <c r="C491" s="27">
        <f t="shared" si="34"/>
        <v>3</v>
      </c>
      <c r="D491" s="26">
        <v>2</v>
      </c>
      <c r="E491" s="26">
        <v>1</v>
      </c>
      <c r="F491" s="27">
        <v>1</v>
      </c>
      <c r="G491" s="27"/>
      <c r="H491" s="27"/>
      <c r="I491" s="27"/>
    </row>
    <row r="492" spans="1:9" ht="13.15" customHeight="1" x14ac:dyDescent="0.2">
      <c r="A492" s="112" t="s">
        <v>1041</v>
      </c>
      <c r="B492" s="108" t="s">
        <v>1042</v>
      </c>
      <c r="C492" s="27">
        <f t="shared" si="34"/>
        <v>2</v>
      </c>
      <c r="D492" s="26">
        <v>1</v>
      </c>
      <c r="E492" s="26">
        <v>1</v>
      </c>
      <c r="F492" s="27"/>
      <c r="G492" s="27"/>
      <c r="H492" s="27"/>
      <c r="I492" s="27"/>
    </row>
    <row r="493" spans="1:9" ht="13.15" customHeight="1" x14ac:dyDescent="0.2">
      <c r="A493" s="112" t="s">
        <v>1043</v>
      </c>
      <c r="B493" s="108" t="s">
        <v>1044</v>
      </c>
      <c r="C493" s="27">
        <f t="shared" si="34"/>
        <v>9</v>
      </c>
      <c r="D493" s="26">
        <v>5</v>
      </c>
      <c r="E493" s="26">
        <v>3</v>
      </c>
      <c r="F493" s="27">
        <v>3</v>
      </c>
      <c r="G493" s="27"/>
      <c r="H493" s="27">
        <v>1</v>
      </c>
      <c r="I493" s="27"/>
    </row>
    <row r="494" spans="1:9" ht="13.15" customHeight="1" x14ac:dyDescent="0.2">
      <c r="A494" s="112" t="s">
        <v>1045</v>
      </c>
      <c r="B494" s="108" t="s">
        <v>1046</v>
      </c>
      <c r="C494" s="27">
        <f t="shared" si="34"/>
        <v>4</v>
      </c>
      <c r="D494" s="26">
        <v>1</v>
      </c>
      <c r="E494" s="26">
        <v>2</v>
      </c>
      <c r="F494" s="27">
        <v>2</v>
      </c>
      <c r="G494" s="27"/>
      <c r="H494" s="27">
        <v>1</v>
      </c>
      <c r="I494" s="27"/>
    </row>
    <row r="495" spans="1:9" ht="13.15" customHeight="1" x14ac:dyDescent="0.2">
      <c r="A495" s="112" t="s">
        <v>1047</v>
      </c>
      <c r="B495" s="108" t="s">
        <v>1048</v>
      </c>
      <c r="C495" s="27">
        <f t="shared" si="34"/>
        <v>7</v>
      </c>
      <c r="D495" s="26">
        <v>2</v>
      </c>
      <c r="E495" s="26">
        <v>5</v>
      </c>
      <c r="F495" s="27">
        <v>4</v>
      </c>
      <c r="G495" s="27"/>
      <c r="H495" s="27"/>
      <c r="I495" s="27"/>
    </row>
    <row r="496" spans="1:9" ht="13.15" customHeight="1" x14ac:dyDescent="0.2">
      <c r="A496" s="112" t="s">
        <v>1615</v>
      </c>
      <c r="B496" s="117" t="s">
        <v>54</v>
      </c>
      <c r="C496" s="27">
        <f t="shared" si="34"/>
        <v>12</v>
      </c>
      <c r="D496" s="26">
        <v>2</v>
      </c>
      <c r="E496" s="26">
        <v>10</v>
      </c>
      <c r="F496" s="27">
        <v>4</v>
      </c>
      <c r="G496" s="27"/>
      <c r="H496" s="27"/>
      <c r="I496" s="27"/>
    </row>
    <row r="497" spans="1:9" ht="13.15" customHeight="1" x14ac:dyDescent="0.2">
      <c r="A497" s="112" t="s">
        <v>1615</v>
      </c>
      <c r="B497" s="117" t="s">
        <v>1</v>
      </c>
      <c r="C497" s="27">
        <f t="shared" si="34"/>
        <v>1472</v>
      </c>
      <c r="D497" s="26">
        <f t="shared" ref="D497:I497" si="35">SUM(D463:D496)</f>
        <v>668</v>
      </c>
      <c r="E497" s="26">
        <f t="shared" si="35"/>
        <v>763</v>
      </c>
      <c r="F497" s="26">
        <f t="shared" si="35"/>
        <v>441</v>
      </c>
      <c r="G497" s="26">
        <f t="shared" si="35"/>
        <v>0</v>
      </c>
      <c r="H497" s="26">
        <f t="shared" si="35"/>
        <v>34</v>
      </c>
      <c r="I497" s="26">
        <f t="shared" si="35"/>
        <v>7</v>
      </c>
    </row>
    <row r="498" spans="1:9" ht="13.15" customHeight="1" x14ac:dyDescent="0.2">
      <c r="A498" s="113" t="s">
        <v>1615</v>
      </c>
      <c r="B498" s="109" t="s">
        <v>1049</v>
      </c>
      <c r="C498" s="27"/>
      <c r="D498" s="26"/>
      <c r="E498" s="26"/>
      <c r="F498" s="26"/>
      <c r="G498" s="26"/>
      <c r="H498" s="26"/>
      <c r="I498" s="26"/>
    </row>
    <row r="499" spans="1:9" ht="13.15" customHeight="1" x14ac:dyDescent="0.2">
      <c r="A499" s="112" t="s">
        <v>1050</v>
      </c>
      <c r="B499" s="108" t="s">
        <v>1051</v>
      </c>
      <c r="C499" s="27">
        <f t="shared" ref="C499:C531" si="36">SUM(D499,E499,H499,I499)</f>
        <v>90</v>
      </c>
      <c r="D499" s="26">
        <v>54</v>
      </c>
      <c r="E499" s="26">
        <v>36</v>
      </c>
      <c r="F499" s="27">
        <v>18</v>
      </c>
      <c r="G499" s="27"/>
      <c r="H499" s="27"/>
      <c r="I499" s="27"/>
    </row>
    <row r="500" spans="1:9" ht="13.15" customHeight="1" x14ac:dyDescent="0.2">
      <c r="A500" s="112" t="s">
        <v>1052</v>
      </c>
      <c r="B500" s="108" t="s">
        <v>1053</v>
      </c>
      <c r="C500" s="27">
        <f t="shared" si="36"/>
        <v>2</v>
      </c>
      <c r="D500" s="26"/>
      <c r="E500" s="26">
        <v>2</v>
      </c>
      <c r="F500" s="27">
        <v>2</v>
      </c>
      <c r="G500" s="27"/>
      <c r="H500" s="27"/>
      <c r="I500" s="27"/>
    </row>
    <row r="501" spans="1:9" ht="13.15" customHeight="1" x14ac:dyDescent="0.2">
      <c r="A501" s="112" t="s">
        <v>1054</v>
      </c>
      <c r="B501" s="108" t="s">
        <v>1055</v>
      </c>
      <c r="C501" s="27">
        <f t="shared" si="36"/>
        <v>8</v>
      </c>
      <c r="D501" s="26">
        <v>4</v>
      </c>
      <c r="E501" s="26">
        <v>4</v>
      </c>
      <c r="F501" s="27">
        <v>3</v>
      </c>
      <c r="G501" s="27"/>
      <c r="H501" s="27"/>
      <c r="I501" s="27"/>
    </row>
    <row r="502" spans="1:9" ht="13.15" customHeight="1" x14ac:dyDescent="0.2">
      <c r="A502" s="112" t="s">
        <v>1056</v>
      </c>
      <c r="B502" s="108" t="s">
        <v>1057</v>
      </c>
      <c r="C502" s="27">
        <f t="shared" si="36"/>
        <v>17</v>
      </c>
      <c r="D502" s="26">
        <v>11</v>
      </c>
      <c r="E502" s="26">
        <v>6</v>
      </c>
      <c r="F502" s="27">
        <v>5</v>
      </c>
      <c r="G502" s="27"/>
      <c r="H502" s="27"/>
      <c r="I502" s="27"/>
    </row>
    <row r="503" spans="1:9" ht="13.15" customHeight="1" x14ac:dyDescent="0.2">
      <c r="A503" s="112" t="s">
        <v>1058</v>
      </c>
      <c r="B503" s="108" t="s">
        <v>1059</v>
      </c>
      <c r="C503" s="27">
        <f t="shared" si="36"/>
        <v>4</v>
      </c>
      <c r="D503" s="26"/>
      <c r="E503" s="26">
        <v>4</v>
      </c>
      <c r="F503" s="27">
        <v>1</v>
      </c>
      <c r="G503" s="27"/>
      <c r="H503" s="27"/>
      <c r="I503" s="27"/>
    </row>
    <row r="504" spans="1:9" ht="13.15" customHeight="1" x14ac:dyDescent="0.2">
      <c r="A504" s="112" t="s">
        <v>1060</v>
      </c>
      <c r="B504" s="108" t="s">
        <v>1061</v>
      </c>
      <c r="C504" s="27">
        <f t="shared" si="36"/>
        <v>2</v>
      </c>
      <c r="D504" s="26"/>
      <c r="E504" s="26">
        <v>2</v>
      </c>
      <c r="F504" s="27">
        <v>1</v>
      </c>
      <c r="G504" s="27"/>
      <c r="H504" s="27"/>
      <c r="I504" s="27"/>
    </row>
    <row r="505" spans="1:9" ht="13.15" customHeight="1" x14ac:dyDescent="0.2">
      <c r="A505" s="112" t="s">
        <v>1062</v>
      </c>
      <c r="B505" s="108" t="s">
        <v>1063</v>
      </c>
      <c r="C505" s="27">
        <f t="shared" si="36"/>
        <v>22</v>
      </c>
      <c r="D505" s="26">
        <v>9</v>
      </c>
      <c r="E505" s="26">
        <v>13</v>
      </c>
      <c r="F505" s="27">
        <v>11</v>
      </c>
      <c r="G505" s="27"/>
      <c r="H505" s="27"/>
      <c r="I505" s="27"/>
    </row>
    <row r="506" spans="1:9" ht="13.15" customHeight="1" x14ac:dyDescent="0.2">
      <c r="A506" s="112" t="s">
        <v>1064</v>
      </c>
      <c r="B506" s="108" t="s">
        <v>1065</v>
      </c>
      <c r="C506" s="27">
        <f t="shared" si="36"/>
        <v>9</v>
      </c>
      <c r="D506" s="26">
        <v>3</v>
      </c>
      <c r="E506" s="26">
        <v>4</v>
      </c>
      <c r="F506" s="27">
        <v>1</v>
      </c>
      <c r="G506" s="27"/>
      <c r="H506" s="27">
        <v>2</v>
      </c>
      <c r="I506" s="27"/>
    </row>
    <row r="507" spans="1:9" ht="13.15" customHeight="1" x14ac:dyDescent="0.2">
      <c r="A507" s="112" t="s">
        <v>1066</v>
      </c>
      <c r="B507" s="108" t="s">
        <v>1067</v>
      </c>
      <c r="C507" s="27">
        <f t="shared" si="36"/>
        <v>87</v>
      </c>
      <c r="D507" s="26">
        <v>42</v>
      </c>
      <c r="E507" s="26">
        <v>41</v>
      </c>
      <c r="F507" s="27">
        <v>13</v>
      </c>
      <c r="G507" s="27">
        <v>3</v>
      </c>
      <c r="H507" s="27">
        <v>4</v>
      </c>
      <c r="I507" s="27"/>
    </row>
    <row r="508" spans="1:9" ht="13.15" customHeight="1" x14ac:dyDescent="0.2">
      <c r="A508" s="112" t="s">
        <v>1068</v>
      </c>
      <c r="B508" s="108" t="s">
        <v>1069</v>
      </c>
      <c r="C508" s="27">
        <f t="shared" si="36"/>
        <v>10</v>
      </c>
      <c r="D508" s="26"/>
      <c r="E508" s="26">
        <v>10</v>
      </c>
      <c r="F508" s="27">
        <v>8</v>
      </c>
      <c r="G508" s="27"/>
      <c r="H508" s="27"/>
      <c r="I508" s="27"/>
    </row>
    <row r="509" spans="1:9" ht="13.15" customHeight="1" x14ac:dyDescent="0.2">
      <c r="A509" s="112" t="s">
        <v>1070</v>
      </c>
      <c r="B509" s="108" t="s">
        <v>1071</v>
      </c>
      <c r="C509" s="27">
        <f t="shared" si="36"/>
        <v>3</v>
      </c>
      <c r="D509" s="26">
        <v>2</v>
      </c>
      <c r="E509" s="26">
        <v>1</v>
      </c>
      <c r="F509" s="27"/>
      <c r="G509" s="27"/>
      <c r="H509" s="27"/>
      <c r="I509" s="27"/>
    </row>
    <row r="510" spans="1:9" ht="13.15" customHeight="1" x14ac:dyDescent="0.2">
      <c r="A510" s="112" t="s">
        <v>1072</v>
      </c>
      <c r="B510" s="108" t="s">
        <v>1073</v>
      </c>
      <c r="C510" s="27">
        <f t="shared" si="36"/>
        <v>8</v>
      </c>
      <c r="D510" s="26">
        <v>6</v>
      </c>
      <c r="E510" s="26">
        <v>2</v>
      </c>
      <c r="F510" s="27">
        <v>1</v>
      </c>
      <c r="G510" s="27"/>
      <c r="H510" s="27"/>
      <c r="I510" s="27"/>
    </row>
    <row r="511" spans="1:9" ht="13.15" customHeight="1" x14ac:dyDescent="0.2">
      <c r="A511" s="112" t="s">
        <v>1074</v>
      </c>
      <c r="B511" s="108" t="s">
        <v>1075</v>
      </c>
      <c r="C511" s="27">
        <f t="shared" si="36"/>
        <v>8</v>
      </c>
      <c r="D511" s="26">
        <v>5</v>
      </c>
      <c r="E511" s="26">
        <v>3</v>
      </c>
      <c r="F511" s="27">
        <v>2</v>
      </c>
      <c r="G511" s="27"/>
      <c r="H511" s="27"/>
      <c r="I511" s="27"/>
    </row>
    <row r="512" spans="1:9" ht="13.15" customHeight="1" x14ac:dyDescent="0.2">
      <c r="A512" s="112" t="s">
        <v>1076</v>
      </c>
      <c r="B512" s="108" t="s">
        <v>1077</v>
      </c>
      <c r="C512" s="27">
        <f t="shared" si="36"/>
        <v>23</v>
      </c>
      <c r="D512" s="26">
        <v>13</v>
      </c>
      <c r="E512" s="26">
        <v>10</v>
      </c>
      <c r="F512" s="27">
        <v>3</v>
      </c>
      <c r="G512" s="27"/>
      <c r="H512" s="27"/>
      <c r="I512" s="27"/>
    </row>
    <row r="513" spans="1:9" ht="13.15" customHeight="1" x14ac:dyDescent="0.2">
      <c r="A513" s="112" t="s">
        <v>1078</v>
      </c>
      <c r="B513" s="108" t="s">
        <v>1079</v>
      </c>
      <c r="C513" s="27">
        <f t="shared" si="36"/>
        <v>50</v>
      </c>
      <c r="D513" s="26">
        <v>33</v>
      </c>
      <c r="E513" s="26">
        <v>17</v>
      </c>
      <c r="F513" s="27">
        <v>11</v>
      </c>
      <c r="G513" s="27"/>
      <c r="H513" s="27"/>
      <c r="I513" s="27"/>
    </row>
    <row r="514" spans="1:9" ht="13.15" customHeight="1" x14ac:dyDescent="0.2">
      <c r="A514" s="112" t="s">
        <v>1080</v>
      </c>
      <c r="B514" s="108" t="s">
        <v>1081</v>
      </c>
      <c r="C514" s="27">
        <f t="shared" si="36"/>
        <v>34</v>
      </c>
      <c r="D514" s="26">
        <v>14</v>
      </c>
      <c r="E514" s="26">
        <v>20</v>
      </c>
      <c r="F514" s="27">
        <v>9</v>
      </c>
      <c r="G514" s="27">
        <v>1</v>
      </c>
      <c r="H514" s="27"/>
      <c r="I514" s="27"/>
    </row>
    <row r="515" spans="1:9" ht="13.15" customHeight="1" x14ac:dyDescent="0.2">
      <c r="A515" s="112" t="s">
        <v>1082</v>
      </c>
      <c r="B515" s="108" t="s">
        <v>1083</v>
      </c>
      <c r="C515" s="27">
        <f t="shared" si="36"/>
        <v>14</v>
      </c>
      <c r="D515" s="26">
        <v>4</v>
      </c>
      <c r="E515" s="26">
        <v>10</v>
      </c>
      <c r="F515" s="27">
        <v>8</v>
      </c>
      <c r="G515" s="27"/>
      <c r="H515" s="27"/>
      <c r="I515" s="27"/>
    </row>
    <row r="516" spans="1:9" ht="13.15" customHeight="1" x14ac:dyDescent="0.2">
      <c r="A516" s="112" t="s">
        <v>1084</v>
      </c>
      <c r="B516" s="108" t="s">
        <v>1085</v>
      </c>
      <c r="C516" s="27">
        <f t="shared" si="36"/>
        <v>32</v>
      </c>
      <c r="D516" s="26">
        <v>20</v>
      </c>
      <c r="E516" s="26">
        <v>12</v>
      </c>
      <c r="F516" s="27">
        <v>6</v>
      </c>
      <c r="G516" s="27"/>
      <c r="H516" s="27"/>
      <c r="I516" s="27"/>
    </row>
    <row r="517" spans="1:9" ht="13.15" customHeight="1" x14ac:dyDescent="0.2">
      <c r="A517" s="112" t="s">
        <v>1086</v>
      </c>
      <c r="B517" s="108" t="s">
        <v>1087</v>
      </c>
      <c r="C517" s="27">
        <f t="shared" si="36"/>
        <v>4</v>
      </c>
      <c r="D517" s="26">
        <v>1</v>
      </c>
      <c r="E517" s="26">
        <v>3</v>
      </c>
      <c r="F517" s="27">
        <v>2</v>
      </c>
      <c r="G517" s="27"/>
      <c r="H517" s="27"/>
      <c r="I517" s="27"/>
    </row>
    <row r="518" spans="1:9" ht="13.15" customHeight="1" x14ac:dyDescent="0.2">
      <c r="A518" s="112" t="s">
        <v>1088</v>
      </c>
      <c r="B518" s="108" t="s">
        <v>1089</v>
      </c>
      <c r="C518" s="27">
        <f t="shared" si="36"/>
        <v>31</v>
      </c>
      <c r="D518" s="26">
        <v>22</v>
      </c>
      <c r="E518" s="26">
        <v>8</v>
      </c>
      <c r="F518" s="27">
        <v>6</v>
      </c>
      <c r="G518" s="27"/>
      <c r="H518" s="27">
        <v>1</v>
      </c>
      <c r="I518" s="27"/>
    </row>
    <row r="519" spans="1:9" ht="13.15" customHeight="1" x14ac:dyDescent="0.2">
      <c r="A519" s="112" t="s">
        <v>1090</v>
      </c>
      <c r="B519" s="108" t="s">
        <v>1091</v>
      </c>
      <c r="C519" s="27">
        <f t="shared" si="36"/>
        <v>7</v>
      </c>
      <c r="D519" s="26">
        <v>2</v>
      </c>
      <c r="E519" s="26">
        <v>5</v>
      </c>
      <c r="F519" s="27">
        <v>2</v>
      </c>
      <c r="G519" s="27"/>
      <c r="H519" s="27"/>
      <c r="I519" s="27"/>
    </row>
    <row r="520" spans="1:9" ht="13.15" customHeight="1" x14ac:dyDescent="0.2">
      <c r="A520" s="112" t="s">
        <v>1092</v>
      </c>
      <c r="B520" s="108" t="s">
        <v>1093</v>
      </c>
      <c r="C520" s="27">
        <f t="shared" si="36"/>
        <v>159</v>
      </c>
      <c r="D520" s="26">
        <v>66</v>
      </c>
      <c r="E520" s="26">
        <v>93</v>
      </c>
      <c r="F520" s="27">
        <v>53</v>
      </c>
      <c r="G520" s="27">
        <v>4</v>
      </c>
      <c r="H520" s="27"/>
      <c r="I520" s="27"/>
    </row>
    <row r="521" spans="1:9" ht="13.15" customHeight="1" x14ac:dyDescent="0.2">
      <c r="A521" s="112" t="s">
        <v>1094</v>
      </c>
      <c r="B521" s="108" t="s">
        <v>1095</v>
      </c>
      <c r="C521" s="27">
        <f t="shared" si="36"/>
        <v>6</v>
      </c>
      <c r="D521" s="26">
        <v>3</v>
      </c>
      <c r="E521" s="26">
        <v>3</v>
      </c>
      <c r="F521" s="27">
        <v>3</v>
      </c>
      <c r="G521" s="27"/>
      <c r="H521" s="27"/>
      <c r="I521" s="27"/>
    </row>
    <row r="522" spans="1:9" ht="13.15" customHeight="1" x14ac:dyDescent="0.2">
      <c r="A522" s="112" t="s">
        <v>1096</v>
      </c>
      <c r="B522" s="108" t="s">
        <v>1097</v>
      </c>
      <c r="C522" s="27">
        <f t="shared" si="36"/>
        <v>9</v>
      </c>
      <c r="D522" s="26">
        <v>3</v>
      </c>
      <c r="E522" s="26">
        <v>6</v>
      </c>
      <c r="F522" s="27">
        <v>3</v>
      </c>
      <c r="G522" s="27"/>
      <c r="H522" s="27"/>
      <c r="I522" s="27"/>
    </row>
    <row r="523" spans="1:9" ht="13.15" customHeight="1" x14ac:dyDescent="0.2">
      <c r="A523" s="112" t="s">
        <v>1098</v>
      </c>
      <c r="B523" s="108" t="s">
        <v>1099</v>
      </c>
      <c r="C523" s="27">
        <f t="shared" si="36"/>
        <v>56</v>
      </c>
      <c r="D523" s="26">
        <v>23</v>
      </c>
      <c r="E523" s="26">
        <v>33</v>
      </c>
      <c r="F523" s="27">
        <v>21</v>
      </c>
      <c r="G523" s="27">
        <v>1</v>
      </c>
      <c r="H523" s="27"/>
      <c r="I523" s="27"/>
    </row>
    <row r="524" spans="1:9" ht="13.15" customHeight="1" x14ac:dyDescent="0.2">
      <c r="A524" s="112" t="s">
        <v>1100</v>
      </c>
      <c r="B524" s="108" t="s">
        <v>1101</v>
      </c>
      <c r="C524" s="27">
        <f t="shared" si="36"/>
        <v>14</v>
      </c>
      <c r="D524" s="26">
        <v>7</v>
      </c>
      <c r="E524" s="26">
        <v>7</v>
      </c>
      <c r="F524" s="27">
        <v>7</v>
      </c>
      <c r="G524" s="27"/>
      <c r="H524" s="27"/>
      <c r="I524" s="27"/>
    </row>
    <row r="525" spans="1:9" ht="13.15" customHeight="1" x14ac:dyDescent="0.2">
      <c r="A525" s="112" t="s">
        <v>1102</v>
      </c>
      <c r="B525" s="108" t="s">
        <v>1103</v>
      </c>
      <c r="C525" s="27">
        <f t="shared" si="36"/>
        <v>3</v>
      </c>
      <c r="D525" s="26">
        <v>3</v>
      </c>
      <c r="E525" s="26"/>
      <c r="F525" s="27"/>
      <c r="G525" s="27"/>
      <c r="H525" s="27"/>
      <c r="I525" s="27"/>
    </row>
    <row r="526" spans="1:9" ht="13.15" customHeight="1" x14ac:dyDescent="0.2">
      <c r="A526" s="112" t="s">
        <v>1104</v>
      </c>
      <c r="B526" s="108" t="s">
        <v>1105</v>
      </c>
      <c r="C526" s="27">
        <f t="shared" si="36"/>
        <v>13</v>
      </c>
      <c r="D526" s="26">
        <v>2</v>
      </c>
      <c r="E526" s="26">
        <v>11</v>
      </c>
      <c r="F526" s="27">
        <v>8</v>
      </c>
      <c r="G526" s="27"/>
      <c r="H526" s="27"/>
      <c r="I526" s="27"/>
    </row>
    <row r="527" spans="1:9" ht="13.15" customHeight="1" x14ac:dyDescent="0.2">
      <c r="A527" s="112" t="s">
        <v>1106</v>
      </c>
      <c r="B527" s="108" t="s">
        <v>1107</v>
      </c>
      <c r="C527" s="27">
        <f t="shared" si="36"/>
        <v>0</v>
      </c>
      <c r="D527" s="26"/>
      <c r="E527" s="26"/>
      <c r="F527" s="27"/>
      <c r="G527" s="27"/>
      <c r="H527" s="27"/>
      <c r="I527" s="27"/>
    </row>
    <row r="528" spans="1:9" ht="13.15" customHeight="1" x14ac:dyDescent="0.2">
      <c r="A528" s="112" t="s">
        <v>1108</v>
      </c>
      <c r="B528" s="108" t="s">
        <v>1109</v>
      </c>
      <c r="C528" s="27">
        <f t="shared" si="36"/>
        <v>8</v>
      </c>
      <c r="D528" s="26">
        <v>6</v>
      </c>
      <c r="E528" s="26">
        <v>1</v>
      </c>
      <c r="F528" s="27"/>
      <c r="G528" s="27"/>
      <c r="H528" s="27">
        <v>1</v>
      </c>
      <c r="I528" s="27"/>
    </row>
    <row r="529" spans="1:9" ht="13.15" customHeight="1" x14ac:dyDescent="0.2">
      <c r="A529" s="112" t="s">
        <v>1110</v>
      </c>
      <c r="B529" s="108" t="s">
        <v>1111</v>
      </c>
      <c r="C529" s="27">
        <f t="shared" si="36"/>
        <v>11</v>
      </c>
      <c r="D529" s="26">
        <v>4</v>
      </c>
      <c r="E529" s="26">
        <v>7</v>
      </c>
      <c r="F529" s="27">
        <v>3</v>
      </c>
      <c r="G529" s="27"/>
      <c r="H529" s="27"/>
      <c r="I529" s="27"/>
    </row>
    <row r="530" spans="1:9" ht="13.15" customHeight="1" x14ac:dyDescent="0.2">
      <c r="A530" s="112" t="s">
        <v>1615</v>
      </c>
      <c r="B530" s="117" t="s">
        <v>54</v>
      </c>
      <c r="C530" s="27">
        <f t="shared" si="36"/>
        <v>1</v>
      </c>
      <c r="D530" s="26"/>
      <c r="E530" s="26">
        <v>1</v>
      </c>
      <c r="F530" s="27">
        <v>1</v>
      </c>
      <c r="G530" s="27"/>
      <c r="H530" s="27"/>
      <c r="I530" s="27"/>
    </row>
    <row r="531" spans="1:9" ht="13.15" customHeight="1" x14ac:dyDescent="0.2">
      <c r="A531" s="112" t="s">
        <v>1615</v>
      </c>
      <c r="B531" s="117" t="s">
        <v>1</v>
      </c>
      <c r="C531" s="27">
        <f t="shared" si="36"/>
        <v>745</v>
      </c>
      <c r="D531" s="26">
        <f t="shared" ref="D531:I531" si="37">SUM(D499:D530)</f>
        <v>362</v>
      </c>
      <c r="E531" s="26">
        <f t="shared" si="37"/>
        <v>375</v>
      </c>
      <c r="F531" s="26">
        <f t="shared" si="37"/>
        <v>212</v>
      </c>
      <c r="G531" s="26">
        <f t="shared" si="37"/>
        <v>9</v>
      </c>
      <c r="H531" s="26">
        <f t="shared" si="37"/>
        <v>8</v>
      </c>
      <c r="I531" s="26">
        <f t="shared" si="37"/>
        <v>0</v>
      </c>
    </row>
    <row r="532" spans="1:9" ht="13.15" customHeight="1" x14ac:dyDescent="0.2">
      <c r="A532" s="113" t="s">
        <v>1615</v>
      </c>
      <c r="B532" s="109" t="s">
        <v>1112</v>
      </c>
      <c r="C532" s="27"/>
      <c r="D532" s="26"/>
      <c r="E532" s="26"/>
      <c r="F532" s="26"/>
      <c r="G532" s="26"/>
      <c r="H532" s="26"/>
      <c r="I532" s="26"/>
    </row>
    <row r="533" spans="1:9" ht="13.15" customHeight="1" x14ac:dyDescent="0.2">
      <c r="A533" s="112" t="s">
        <v>1113</v>
      </c>
      <c r="B533" s="108" t="s">
        <v>1114</v>
      </c>
      <c r="C533" s="27">
        <f t="shared" ref="C533:C552" si="38">SUM(D533,E533,H533,I533)</f>
        <v>4</v>
      </c>
      <c r="D533" s="26">
        <v>1</v>
      </c>
      <c r="E533" s="26">
        <v>3</v>
      </c>
      <c r="F533" s="27">
        <v>1</v>
      </c>
      <c r="G533" s="27"/>
      <c r="H533" s="27"/>
      <c r="I533" s="27"/>
    </row>
    <row r="534" spans="1:9" ht="13.15" customHeight="1" x14ac:dyDescent="0.2">
      <c r="A534" s="112" t="s">
        <v>1115</v>
      </c>
      <c r="B534" s="108" t="s">
        <v>1116</v>
      </c>
      <c r="C534" s="27">
        <f t="shared" si="38"/>
        <v>17</v>
      </c>
      <c r="D534" s="26">
        <v>3</v>
      </c>
      <c r="E534" s="26">
        <v>13</v>
      </c>
      <c r="F534" s="27">
        <v>9</v>
      </c>
      <c r="G534" s="27"/>
      <c r="H534" s="27">
        <v>1</v>
      </c>
      <c r="I534" s="27"/>
    </row>
    <row r="535" spans="1:9" ht="13.15" customHeight="1" x14ac:dyDescent="0.2">
      <c r="A535" s="112" t="s">
        <v>1117</v>
      </c>
      <c r="B535" s="108" t="s">
        <v>1118</v>
      </c>
      <c r="C535" s="27">
        <f t="shared" si="38"/>
        <v>4</v>
      </c>
      <c r="D535" s="26">
        <v>2</v>
      </c>
      <c r="E535" s="26">
        <v>2</v>
      </c>
      <c r="F535" s="27">
        <v>2</v>
      </c>
      <c r="G535" s="27"/>
      <c r="H535" s="27"/>
      <c r="I535" s="27"/>
    </row>
    <row r="536" spans="1:9" ht="13.15" customHeight="1" x14ac:dyDescent="0.2">
      <c r="A536" s="112" t="s">
        <v>1119</v>
      </c>
      <c r="B536" s="108" t="s">
        <v>1120</v>
      </c>
      <c r="C536" s="27">
        <f t="shared" si="38"/>
        <v>2</v>
      </c>
      <c r="D536" s="26">
        <v>2</v>
      </c>
      <c r="E536" s="26"/>
      <c r="F536" s="27"/>
      <c r="G536" s="27"/>
      <c r="H536" s="27"/>
      <c r="I536" s="27"/>
    </row>
    <row r="537" spans="1:9" ht="13.15" customHeight="1" x14ac:dyDescent="0.2">
      <c r="A537" s="112" t="s">
        <v>1121</v>
      </c>
      <c r="B537" s="108" t="s">
        <v>1122</v>
      </c>
      <c r="C537" s="27">
        <f t="shared" si="38"/>
        <v>27</v>
      </c>
      <c r="D537" s="26">
        <v>16</v>
      </c>
      <c r="E537" s="26">
        <v>11</v>
      </c>
      <c r="F537" s="27">
        <v>8</v>
      </c>
      <c r="G537" s="27"/>
      <c r="H537" s="27"/>
      <c r="I537" s="27"/>
    </row>
    <row r="538" spans="1:9" ht="13.15" customHeight="1" x14ac:dyDescent="0.2">
      <c r="A538" s="112" t="s">
        <v>1123</v>
      </c>
      <c r="B538" s="108" t="s">
        <v>1124</v>
      </c>
      <c r="C538" s="27">
        <f t="shared" si="38"/>
        <v>3</v>
      </c>
      <c r="D538" s="26"/>
      <c r="E538" s="26">
        <v>3</v>
      </c>
      <c r="F538" s="27">
        <v>3</v>
      </c>
      <c r="G538" s="27"/>
      <c r="H538" s="27"/>
      <c r="I538" s="27"/>
    </row>
    <row r="539" spans="1:9" ht="13.15" customHeight="1" x14ac:dyDescent="0.2">
      <c r="A539" s="112" t="s">
        <v>1125</v>
      </c>
      <c r="B539" s="108" t="s">
        <v>1126</v>
      </c>
      <c r="C539" s="27">
        <f t="shared" si="38"/>
        <v>1</v>
      </c>
      <c r="D539" s="26"/>
      <c r="E539" s="26">
        <v>1</v>
      </c>
      <c r="F539" s="27">
        <v>1</v>
      </c>
      <c r="G539" s="27"/>
      <c r="H539" s="27"/>
      <c r="I539" s="27"/>
    </row>
    <row r="540" spans="1:9" ht="13.15" customHeight="1" x14ac:dyDescent="0.2">
      <c r="A540" s="112" t="s">
        <v>1127</v>
      </c>
      <c r="B540" s="108" t="s">
        <v>1128</v>
      </c>
      <c r="C540" s="27">
        <f t="shared" si="38"/>
        <v>12</v>
      </c>
      <c r="D540" s="26">
        <v>4</v>
      </c>
      <c r="E540" s="26">
        <v>8</v>
      </c>
      <c r="F540" s="27">
        <v>4</v>
      </c>
      <c r="G540" s="27"/>
      <c r="H540" s="27"/>
      <c r="I540" s="27"/>
    </row>
    <row r="541" spans="1:9" ht="13.15" customHeight="1" x14ac:dyDescent="0.2">
      <c r="A541" s="112" t="s">
        <v>1129</v>
      </c>
      <c r="B541" s="108" t="s">
        <v>1130</v>
      </c>
      <c r="C541" s="27">
        <f t="shared" si="38"/>
        <v>2</v>
      </c>
      <c r="D541" s="26">
        <v>1</v>
      </c>
      <c r="E541" s="26">
        <v>1</v>
      </c>
      <c r="F541" s="27">
        <v>1</v>
      </c>
      <c r="G541" s="27"/>
      <c r="H541" s="27"/>
      <c r="I541" s="27"/>
    </row>
    <row r="542" spans="1:9" ht="13.15" customHeight="1" x14ac:dyDescent="0.2">
      <c r="A542" s="112" t="s">
        <v>1131</v>
      </c>
      <c r="B542" s="108" t="s">
        <v>1132</v>
      </c>
      <c r="C542" s="27">
        <f t="shared" si="38"/>
        <v>8</v>
      </c>
      <c r="D542" s="26">
        <v>6</v>
      </c>
      <c r="E542" s="26">
        <v>2</v>
      </c>
      <c r="F542" s="27">
        <v>1</v>
      </c>
      <c r="G542" s="27"/>
      <c r="H542" s="27"/>
      <c r="I542" s="27"/>
    </row>
    <row r="543" spans="1:9" ht="13.15" customHeight="1" x14ac:dyDescent="0.2">
      <c r="A543" s="112" t="s">
        <v>1133</v>
      </c>
      <c r="B543" s="108" t="s">
        <v>1134</v>
      </c>
      <c r="C543" s="27">
        <f t="shared" si="38"/>
        <v>22</v>
      </c>
      <c r="D543" s="26">
        <v>16</v>
      </c>
      <c r="E543" s="26">
        <v>6</v>
      </c>
      <c r="F543" s="27">
        <v>5</v>
      </c>
      <c r="G543" s="27"/>
      <c r="H543" s="27"/>
      <c r="I543" s="27"/>
    </row>
    <row r="544" spans="1:9" ht="13.15" customHeight="1" x14ac:dyDescent="0.2">
      <c r="A544" s="112" t="s">
        <v>1135</v>
      </c>
      <c r="B544" s="108" t="s">
        <v>1136</v>
      </c>
      <c r="C544" s="27">
        <f t="shared" si="38"/>
        <v>5</v>
      </c>
      <c r="D544" s="26">
        <v>3</v>
      </c>
      <c r="E544" s="26">
        <v>2</v>
      </c>
      <c r="F544" s="27">
        <v>2</v>
      </c>
      <c r="G544" s="27"/>
      <c r="H544" s="27"/>
      <c r="I544" s="27"/>
    </row>
    <row r="545" spans="1:9" ht="13.15" customHeight="1" x14ac:dyDescent="0.2">
      <c r="A545" s="112" t="s">
        <v>1137</v>
      </c>
      <c r="B545" s="108" t="s">
        <v>1138</v>
      </c>
      <c r="C545" s="27">
        <f t="shared" si="38"/>
        <v>5</v>
      </c>
      <c r="D545" s="26">
        <v>2</v>
      </c>
      <c r="E545" s="26">
        <v>3</v>
      </c>
      <c r="F545" s="27">
        <v>2</v>
      </c>
      <c r="G545" s="27"/>
      <c r="H545" s="27"/>
      <c r="I545" s="27"/>
    </row>
    <row r="546" spans="1:9" ht="13.15" customHeight="1" x14ac:dyDescent="0.2">
      <c r="A546" s="112" t="s">
        <v>1139</v>
      </c>
      <c r="B546" s="108" t="s">
        <v>1140</v>
      </c>
      <c r="C546" s="27">
        <f t="shared" si="38"/>
        <v>5</v>
      </c>
      <c r="D546" s="26">
        <v>4</v>
      </c>
      <c r="E546" s="26">
        <v>1</v>
      </c>
      <c r="F546" s="27">
        <v>1</v>
      </c>
      <c r="G546" s="27"/>
      <c r="H546" s="27"/>
      <c r="I546" s="27"/>
    </row>
    <row r="547" spans="1:9" ht="13.15" customHeight="1" x14ac:dyDescent="0.2">
      <c r="A547" s="112" t="s">
        <v>1141</v>
      </c>
      <c r="B547" s="108" t="s">
        <v>1142</v>
      </c>
      <c r="C547" s="27">
        <f t="shared" si="38"/>
        <v>207</v>
      </c>
      <c r="D547" s="26">
        <v>111</v>
      </c>
      <c r="E547" s="26">
        <v>94</v>
      </c>
      <c r="F547" s="27">
        <v>48</v>
      </c>
      <c r="G547" s="27">
        <v>2</v>
      </c>
      <c r="H547" s="27">
        <v>2</v>
      </c>
      <c r="I547" s="27"/>
    </row>
    <row r="548" spans="1:9" ht="13.15" customHeight="1" x14ac:dyDescent="0.2">
      <c r="A548" s="112" t="s">
        <v>1143</v>
      </c>
      <c r="B548" s="108" t="s">
        <v>1144</v>
      </c>
      <c r="C548" s="27">
        <f t="shared" si="38"/>
        <v>27</v>
      </c>
      <c r="D548" s="26">
        <v>15</v>
      </c>
      <c r="E548" s="26">
        <v>12</v>
      </c>
      <c r="F548" s="27">
        <v>6</v>
      </c>
      <c r="G548" s="27"/>
      <c r="H548" s="27"/>
      <c r="I548" s="27"/>
    </row>
    <row r="549" spans="1:9" ht="13.15" customHeight="1" x14ac:dyDescent="0.2">
      <c r="A549" s="112" t="s">
        <v>1145</v>
      </c>
      <c r="B549" s="108" t="s">
        <v>1146</v>
      </c>
      <c r="C549" s="27">
        <f t="shared" si="38"/>
        <v>1</v>
      </c>
      <c r="D549" s="26"/>
      <c r="E549" s="26">
        <v>1</v>
      </c>
      <c r="F549" s="27">
        <v>1</v>
      </c>
      <c r="G549" s="27"/>
      <c r="H549" s="27"/>
      <c r="I549" s="27"/>
    </row>
    <row r="550" spans="1:9" ht="13.15" customHeight="1" x14ac:dyDescent="0.2">
      <c r="A550" s="112" t="s">
        <v>1147</v>
      </c>
      <c r="B550" s="108" t="s">
        <v>1148</v>
      </c>
      <c r="C550" s="27">
        <f t="shared" si="38"/>
        <v>12</v>
      </c>
      <c r="D550" s="26">
        <v>7</v>
      </c>
      <c r="E550" s="26">
        <v>5</v>
      </c>
      <c r="F550" s="27">
        <v>4</v>
      </c>
      <c r="G550" s="27"/>
      <c r="H550" s="27"/>
      <c r="I550" s="27"/>
    </row>
    <row r="551" spans="1:9" ht="13.15" customHeight="1" x14ac:dyDescent="0.2">
      <c r="A551" s="112" t="s">
        <v>1615</v>
      </c>
      <c r="B551" s="117" t="s">
        <v>54</v>
      </c>
      <c r="C551" s="27">
        <f t="shared" si="38"/>
        <v>2</v>
      </c>
      <c r="D551" s="26">
        <v>2</v>
      </c>
      <c r="E551" s="26"/>
      <c r="F551" s="27"/>
      <c r="G551" s="27"/>
      <c r="H551" s="27"/>
      <c r="I551" s="27"/>
    </row>
    <row r="552" spans="1:9" ht="13.15" customHeight="1" x14ac:dyDescent="0.2">
      <c r="A552" s="112" t="s">
        <v>1615</v>
      </c>
      <c r="B552" s="117" t="s">
        <v>1</v>
      </c>
      <c r="C552" s="27">
        <f t="shared" si="38"/>
        <v>366</v>
      </c>
      <c r="D552" s="26">
        <f t="shared" ref="D552:I552" si="39">SUM(D533:D551)</f>
        <v>195</v>
      </c>
      <c r="E552" s="26">
        <f t="shared" si="39"/>
        <v>168</v>
      </c>
      <c r="F552" s="26">
        <f t="shared" si="39"/>
        <v>99</v>
      </c>
      <c r="G552" s="26">
        <f t="shared" si="39"/>
        <v>2</v>
      </c>
      <c r="H552" s="26">
        <f t="shared" si="39"/>
        <v>3</v>
      </c>
      <c r="I552" s="26">
        <f t="shared" si="39"/>
        <v>0</v>
      </c>
    </row>
    <row r="553" spans="1:9" ht="13.15" customHeight="1" x14ac:dyDescent="0.2">
      <c r="A553" s="113" t="s">
        <v>1615</v>
      </c>
      <c r="B553" s="109" t="s">
        <v>1149</v>
      </c>
      <c r="C553" s="27"/>
      <c r="D553" s="26"/>
      <c r="E553" s="26"/>
      <c r="F553" s="26"/>
      <c r="G553" s="26"/>
      <c r="H553" s="26"/>
      <c r="I553" s="26"/>
    </row>
    <row r="554" spans="1:9" ht="13.15" customHeight="1" x14ac:dyDescent="0.2">
      <c r="A554" s="112" t="s">
        <v>1150</v>
      </c>
      <c r="B554" s="108" t="s">
        <v>1151</v>
      </c>
      <c r="C554" s="27">
        <f t="shared" ref="C554:C575" si="40">SUM(D554,E554,H554,I554)</f>
        <v>3</v>
      </c>
      <c r="D554" s="26">
        <v>3</v>
      </c>
      <c r="E554" s="26"/>
      <c r="F554" s="27"/>
      <c r="G554" s="27"/>
      <c r="H554" s="27"/>
      <c r="I554" s="27"/>
    </row>
    <row r="555" spans="1:9" ht="13.15" customHeight="1" x14ac:dyDescent="0.2">
      <c r="A555" s="112" t="s">
        <v>1152</v>
      </c>
      <c r="B555" s="108" t="s">
        <v>1153</v>
      </c>
      <c r="C555" s="27">
        <f t="shared" si="40"/>
        <v>0</v>
      </c>
      <c r="D555" s="26"/>
      <c r="E555" s="26"/>
      <c r="F555" s="27"/>
      <c r="G555" s="27"/>
      <c r="H555" s="27"/>
      <c r="I555" s="27"/>
    </row>
    <row r="556" spans="1:9" ht="13.15" customHeight="1" x14ac:dyDescent="0.2">
      <c r="A556" s="112" t="s">
        <v>1154</v>
      </c>
      <c r="B556" s="108" t="s">
        <v>1155</v>
      </c>
      <c r="C556" s="27">
        <f t="shared" si="40"/>
        <v>4</v>
      </c>
      <c r="D556" s="26">
        <v>2</v>
      </c>
      <c r="E556" s="26">
        <v>2</v>
      </c>
      <c r="F556" s="27">
        <v>2</v>
      </c>
      <c r="G556" s="27"/>
      <c r="H556" s="27"/>
      <c r="I556" s="27"/>
    </row>
    <row r="557" spans="1:9" ht="13.15" customHeight="1" x14ac:dyDescent="0.2">
      <c r="A557" s="112" t="s">
        <v>1156</v>
      </c>
      <c r="B557" s="108" t="s">
        <v>1157</v>
      </c>
      <c r="C557" s="27">
        <f t="shared" si="40"/>
        <v>9</v>
      </c>
      <c r="D557" s="26">
        <v>2</v>
      </c>
      <c r="E557" s="26">
        <v>7</v>
      </c>
      <c r="F557" s="27">
        <v>6</v>
      </c>
      <c r="G557" s="27"/>
      <c r="H557" s="27"/>
      <c r="I557" s="27"/>
    </row>
    <row r="558" spans="1:9" ht="13.15" customHeight="1" x14ac:dyDescent="0.2">
      <c r="A558" s="112" t="s">
        <v>1158</v>
      </c>
      <c r="B558" s="108" t="s">
        <v>1159</v>
      </c>
      <c r="C558" s="27">
        <f t="shared" si="40"/>
        <v>72</v>
      </c>
      <c r="D558" s="26">
        <v>31</v>
      </c>
      <c r="E558" s="26">
        <v>40</v>
      </c>
      <c r="F558" s="27">
        <v>22</v>
      </c>
      <c r="G558" s="27"/>
      <c r="H558" s="27">
        <v>1</v>
      </c>
      <c r="I558" s="27"/>
    </row>
    <row r="559" spans="1:9" ht="13.15" customHeight="1" x14ac:dyDescent="0.2">
      <c r="A559" s="112" t="s">
        <v>1160</v>
      </c>
      <c r="B559" s="108" t="s">
        <v>1161</v>
      </c>
      <c r="C559" s="27">
        <f t="shared" si="40"/>
        <v>233</v>
      </c>
      <c r="D559" s="26">
        <v>54</v>
      </c>
      <c r="E559" s="26">
        <v>177</v>
      </c>
      <c r="F559" s="27">
        <v>166</v>
      </c>
      <c r="G559" s="27"/>
      <c r="H559" s="27">
        <v>2</v>
      </c>
      <c r="I559" s="27"/>
    </row>
    <row r="560" spans="1:9" ht="13.15" customHeight="1" x14ac:dyDescent="0.2">
      <c r="A560" s="112" t="s">
        <v>1162</v>
      </c>
      <c r="B560" s="108" t="s">
        <v>1163</v>
      </c>
      <c r="C560" s="27">
        <f t="shared" si="40"/>
        <v>29</v>
      </c>
      <c r="D560" s="26">
        <v>10</v>
      </c>
      <c r="E560" s="26">
        <v>19</v>
      </c>
      <c r="F560" s="27">
        <v>10</v>
      </c>
      <c r="G560" s="27"/>
      <c r="H560" s="27"/>
      <c r="I560" s="27"/>
    </row>
    <row r="561" spans="1:9" ht="13.15" customHeight="1" x14ac:dyDescent="0.2">
      <c r="A561" s="112" t="s">
        <v>1164</v>
      </c>
      <c r="B561" s="108" t="s">
        <v>1165</v>
      </c>
      <c r="C561" s="27">
        <f t="shared" si="40"/>
        <v>3</v>
      </c>
      <c r="D561" s="26">
        <v>1</v>
      </c>
      <c r="E561" s="26">
        <v>2</v>
      </c>
      <c r="F561" s="27">
        <v>2</v>
      </c>
      <c r="G561" s="27"/>
      <c r="H561" s="27"/>
      <c r="I561" s="27"/>
    </row>
    <row r="562" spans="1:9" ht="13.15" customHeight="1" x14ac:dyDescent="0.2">
      <c r="A562" s="112" t="s">
        <v>1166</v>
      </c>
      <c r="B562" s="108" t="s">
        <v>1167</v>
      </c>
      <c r="C562" s="27">
        <f t="shared" si="40"/>
        <v>4</v>
      </c>
      <c r="D562" s="26">
        <v>3</v>
      </c>
      <c r="E562" s="26">
        <v>1</v>
      </c>
      <c r="F562" s="27">
        <v>1</v>
      </c>
      <c r="G562" s="27"/>
      <c r="H562" s="27"/>
      <c r="I562" s="27"/>
    </row>
    <row r="563" spans="1:9" ht="13.15" customHeight="1" x14ac:dyDescent="0.2">
      <c r="A563" s="112" t="s">
        <v>1168</v>
      </c>
      <c r="B563" s="108" t="s">
        <v>1169</v>
      </c>
      <c r="C563" s="27">
        <f t="shared" si="40"/>
        <v>4</v>
      </c>
      <c r="D563" s="26">
        <v>1</v>
      </c>
      <c r="E563" s="26">
        <v>3</v>
      </c>
      <c r="F563" s="27">
        <v>2</v>
      </c>
      <c r="G563" s="27"/>
      <c r="H563" s="27"/>
      <c r="I563" s="27"/>
    </row>
    <row r="564" spans="1:9" ht="13.15" customHeight="1" x14ac:dyDescent="0.2">
      <c r="A564" s="112" t="s">
        <v>1170</v>
      </c>
      <c r="B564" s="108" t="s">
        <v>1171</v>
      </c>
      <c r="C564" s="27">
        <f t="shared" si="40"/>
        <v>3</v>
      </c>
      <c r="D564" s="26">
        <v>1</v>
      </c>
      <c r="E564" s="26">
        <v>2</v>
      </c>
      <c r="F564" s="27">
        <v>2</v>
      </c>
      <c r="G564" s="27"/>
      <c r="H564" s="27"/>
      <c r="I564" s="27"/>
    </row>
    <row r="565" spans="1:9" ht="13.15" customHeight="1" x14ac:dyDescent="0.2">
      <c r="A565" s="112" t="s">
        <v>1172</v>
      </c>
      <c r="B565" s="108" t="s">
        <v>1173</v>
      </c>
      <c r="C565" s="27">
        <f t="shared" si="40"/>
        <v>1</v>
      </c>
      <c r="D565" s="26"/>
      <c r="E565" s="26">
        <v>1</v>
      </c>
      <c r="F565" s="27">
        <v>1</v>
      </c>
      <c r="G565" s="27"/>
      <c r="H565" s="27"/>
      <c r="I565" s="27"/>
    </row>
    <row r="566" spans="1:9" ht="13.15" customHeight="1" x14ac:dyDescent="0.2">
      <c r="A566" s="112" t="s">
        <v>1174</v>
      </c>
      <c r="B566" s="108" t="s">
        <v>1175</v>
      </c>
      <c r="C566" s="27">
        <f t="shared" si="40"/>
        <v>57</v>
      </c>
      <c r="D566" s="26">
        <v>29</v>
      </c>
      <c r="E566" s="26">
        <v>25</v>
      </c>
      <c r="F566" s="27">
        <v>17</v>
      </c>
      <c r="G566" s="27"/>
      <c r="H566" s="27">
        <v>3</v>
      </c>
      <c r="I566" s="27"/>
    </row>
    <row r="567" spans="1:9" ht="13.15" customHeight="1" x14ac:dyDescent="0.2">
      <c r="A567" s="112" t="s">
        <v>1176</v>
      </c>
      <c r="B567" s="108" t="s">
        <v>1177</v>
      </c>
      <c r="C567" s="27">
        <f t="shared" si="40"/>
        <v>3</v>
      </c>
      <c r="D567" s="26">
        <v>2</v>
      </c>
      <c r="E567" s="26">
        <v>1</v>
      </c>
      <c r="F567" s="27"/>
      <c r="G567" s="27"/>
      <c r="H567" s="27"/>
      <c r="I567" s="27"/>
    </row>
    <row r="568" spans="1:9" ht="13.15" customHeight="1" x14ac:dyDescent="0.2">
      <c r="A568" s="112" t="s">
        <v>1178</v>
      </c>
      <c r="B568" s="108" t="s">
        <v>1179</v>
      </c>
      <c r="C568" s="27">
        <f t="shared" si="40"/>
        <v>25</v>
      </c>
      <c r="D568" s="26">
        <v>14</v>
      </c>
      <c r="E568" s="26">
        <v>11</v>
      </c>
      <c r="F568" s="27">
        <v>7</v>
      </c>
      <c r="G568" s="27"/>
      <c r="H568" s="27"/>
      <c r="I568" s="27"/>
    </row>
    <row r="569" spans="1:9" ht="13.15" customHeight="1" x14ac:dyDescent="0.2">
      <c r="A569" s="112" t="s">
        <v>1180</v>
      </c>
      <c r="B569" s="108" t="s">
        <v>1181</v>
      </c>
      <c r="C569" s="27">
        <f t="shared" si="40"/>
        <v>2</v>
      </c>
      <c r="D569" s="26"/>
      <c r="E569" s="26">
        <v>2</v>
      </c>
      <c r="F569" s="27">
        <v>1</v>
      </c>
      <c r="G569" s="27"/>
      <c r="H569" s="27"/>
      <c r="I569" s="27"/>
    </row>
    <row r="570" spans="1:9" ht="13.15" customHeight="1" x14ac:dyDescent="0.2">
      <c r="A570" s="112" t="s">
        <v>1182</v>
      </c>
      <c r="B570" s="108" t="s">
        <v>1183</v>
      </c>
      <c r="C570" s="27">
        <f t="shared" si="40"/>
        <v>14</v>
      </c>
      <c r="D570" s="26">
        <v>5</v>
      </c>
      <c r="E570" s="26">
        <v>9</v>
      </c>
      <c r="F570" s="27">
        <v>7</v>
      </c>
      <c r="G570" s="27"/>
      <c r="H570" s="27"/>
      <c r="I570" s="27"/>
    </row>
    <row r="571" spans="1:9" ht="13.15" customHeight="1" x14ac:dyDescent="0.2">
      <c r="A571" s="112" t="s">
        <v>1184</v>
      </c>
      <c r="B571" s="108" t="s">
        <v>1185</v>
      </c>
      <c r="C571" s="27">
        <f t="shared" si="40"/>
        <v>5</v>
      </c>
      <c r="D571" s="26">
        <v>4</v>
      </c>
      <c r="E571" s="26">
        <v>1</v>
      </c>
      <c r="F571" s="27"/>
      <c r="G571" s="27"/>
      <c r="H571" s="27"/>
      <c r="I571" s="27"/>
    </row>
    <row r="572" spans="1:9" ht="13.15" customHeight="1" x14ac:dyDescent="0.2">
      <c r="A572" s="112" t="s">
        <v>1186</v>
      </c>
      <c r="B572" s="108" t="s">
        <v>1187</v>
      </c>
      <c r="C572" s="27">
        <f t="shared" si="40"/>
        <v>14</v>
      </c>
      <c r="D572" s="26">
        <v>10</v>
      </c>
      <c r="E572" s="26">
        <v>4</v>
      </c>
      <c r="F572" s="27">
        <v>1</v>
      </c>
      <c r="G572" s="27"/>
      <c r="H572" s="27"/>
      <c r="I572" s="27"/>
    </row>
    <row r="573" spans="1:9" ht="13.15" customHeight="1" x14ac:dyDescent="0.2">
      <c r="A573" s="112" t="s">
        <v>1188</v>
      </c>
      <c r="B573" s="108" t="s">
        <v>1189</v>
      </c>
      <c r="C573" s="27">
        <f t="shared" si="40"/>
        <v>3</v>
      </c>
      <c r="D573" s="26">
        <v>3</v>
      </c>
      <c r="E573" s="26"/>
      <c r="F573" s="27"/>
      <c r="G573" s="27"/>
      <c r="H573" s="27"/>
      <c r="I573" s="27"/>
    </row>
    <row r="574" spans="1:9" ht="13.15" customHeight="1" x14ac:dyDescent="0.2">
      <c r="A574" s="112" t="s">
        <v>1615</v>
      </c>
      <c r="B574" s="117" t="s">
        <v>54</v>
      </c>
      <c r="C574" s="27">
        <f t="shared" si="40"/>
        <v>0</v>
      </c>
      <c r="D574" s="26"/>
      <c r="E574" s="26"/>
      <c r="F574" s="27"/>
      <c r="G574" s="27"/>
      <c r="H574" s="27"/>
      <c r="I574" s="27"/>
    </row>
    <row r="575" spans="1:9" ht="13.15" customHeight="1" x14ac:dyDescent="0.2">
      <c r="A575" s="112" t="s">
        <v>1615</v>
      </c>
      <c r="B575" s="117" t="s">
        <v>1</v>
      </c>
      <c r="C575" s="27">
        <f t="shared" si="40"/>
        <v>488</v>
      </c>
      <c r="D575" s="26">
        <f t="shared" ref="D575:I575" si="41">SUM(D554:D574)</f>
        <v>175</v>
      </c>
      <c r="E575" s="26">
        <f t="shared" si="41"/>
        <v>307</v>
      </c>
      <c r="F575" s="26">
        <f t="shared" si="41"/>
        <v>247</v>
      </c>
      <c r="G575" s="26">
        <f t="shared" si="41"/>
        <v>0</v>
      </c>
      <c r="H575" s="26">
        <f t="shared" si="41"/>
        <v>6</v>
      </c>
      <c r="I575" s="26">
        <f t="shared" si="41"/>
        <v>0</v>
      </c>
    </row>
    <row r="576" spans="1:9" ht="13.15" customHeight="1" x14ac:dyDescent="0.2">
      <c r="A576" s="113" t="s">
        <v>1615</v>
      </c>
      <c r="B576" s="109" t="s">
        <v>1190</v>
      </c>
      <c r="C576" s="27"/>
      <c r="D576" s="26"/>
      <c r="E576" s="26"/>
      <c r="F576" s="26"/>
      <c r="G576" s="26"/>
      <c r="H576" s="26"/>
      <c r="I576" s="26"/>
    </row>
    <row r="577" spans="1:9" ht="13.15" customHeight="1" x14ac:dyDescent="0.2">
      <c r="A577" s="112" t="s">
        <v>1191</v>
      </c>
      <c r="B577" s="108" t="s">
        <v>1192</v>
      </c>
      <c r="C577" s="27">
        <f t="shared" ref="C577:C595" si="42">SUM(D577,E577,H577,I577)</f>
        <v>6</v>
      </c>
      <c r="D577" s="26">
        <v>1</v>
      </c>
      <c r="E577" s="26">
        <v>5</v>
      </c>
      <c r="F577" s="27">
        <v>3</v>
      </c>
      <c r="G577" s="27"/>
      <c r="H577" s="27"/>
      <c r="I577" s="27"/>
    </row>
    <row r="578" spans="1:9" ht="13.15" customHeight="1" x14ac:dyDescent="0.2">
      <c r="A578" s="112" t="s">
        <v>1193</v>
      </c>
      <c r="B578" s="108" t="s">
        <v>1194</v>
      </c>
      <c r="C578" s="27">
        <f t="shared" si="42"/>
        <v>8</v>
      </c>
      <c r="D578" s="26">
        <v>4</v>
      </c>
      <c r="E578" s="26">
        <v>4</v>
      </c>
      <c r="F578" s="27">
        <v>3</v>
      </c>
      <c r="G578" s="27"/>
      <c r="H578" s="27"/>
      <c r="I578" s="27"/>
    </row>
    <row r="579" spans="1:9" ht="13.15" customHeight="1" x14ac:dyDescent="0.2">
      <c r="A579" s="112" t="s">
        <v>1195</v>
      </c>
      <c r="B579" s="108" t="s">
        <v>1196</v>
      </c>
      <c r="C579" s="27">
        <f t="shared" si="42"/>
        <v>9</v>
      </c>
      <c r="D579" s="26">
        <v>3</v>
      </c>
      <c r="E579" s="26">
        <v>5</v>
      </c>
      <c r="F579" s="27">
        <v>2</v>
      </c>
      <c r="G579" s="27"/>
      <c r="H579" s="27">
        <v>1</v>
      </c>
      <c r="I579" s="27"/>
    </row>
    <row r="580" spans="1:9" ht="13.15" customHeight="1" x14ac:dyDescent="0.2">
      <c r="A580" s="112" t="s">
        <v>1197</v>
      </c>
      <c r="B580" s="108" t="s">
        <v>1198</v>
      </c>
      <c r="C580" s="27">
        <f t="shared" si="42"/>
        <v>5</v>
      </c>
      <c r="D580" s="26">
        <v>2</v>
      </c>
      <c r="E580" s="26">
        <v>3</v>
      </c>
      <c r="F580" s="27">
        <v>3</v>
      </c>
      <c r="G580" s="27"/>
      <c r="H580" s="27"/>
      <c r="I580" s="27"/>
    </row>
    <row r="581" spans="1:9" ht="13.15" customHeight="1" x14ac:dyDescent="0.2">
      <c r="A581" s="112" t="s">
        <v>1199</v>
      </c>
      <c r="B581" s="108" t="s">
        <v>1200</v>
      </c>
      <c r="C581" s="27">
        <f t="shared" si="42"/>
        <v>2</v>
      </c>
      <c r="D581" s="26">
        <v>1</v>
      </c>
      <c r="E581" s="26">
        <v>1</v>
      </c>
      <c r="F581" s="27"/>
      <c r="G581" s="27"/>
      <c r="H581" s="27"/>
      <c r="I581" s="27"/>
    </row>
    <row r="582" spans="1:9" ht="13.15" customHeight="1" x14ac:dyDescent="0.2">
      <c r="A582" s="112" t="s">
        <v>1201</v>
      </c>
      <c r="B582" s="108" t="s">
        <v>1202</v>
      </c>
      <c r="C582" s="27">
        <f t="shared" si="42"/>
        <v>6</v>
      </c>
      <c r="D582" s="26">
        <v>2</v>
      </c>
      <c r="E582" s="26">
        <v>4</v>
      </c>
      <c r="F582" s="27">
        <v>3</v>
      </c>
      <c r="G582" s="27"/>
      <c r="H582" s="27"/>
      <c r="I582" s="27"/>
    </row>
    <row r="583" spans="1:9" ht="13.15" customHeight="1" x14ac:dyDescent="0.2">
      <c r="A583" s="112" t="s">
        <v>1203</v>
      </c>
      <c r="B583" s="108" t="s">
        <v>1204</v>
      </c>
      <c r="C583" s="27">
        <f t="shared" si="42"/>
        <v>7</v>
      </c>
      <c r="D583" s="26">
        <v>3</v>
      </c>
      <c r="E583" s="26">
        <v>4</v>
      </c>
      <c r="F583" s="27"/>
      <c r="G583" s="27">
        <v>1</v>
      </c>
      <c r="H583" s="27"/>
      <c r="I583" s="27"/>
    </row>
    <row r="584" spans="1:9" ht="13.15" customHeight="1" x14ac:dyDescent="0.2">
      <c r="A584" s="112" t="s">
        <v>1205</v>
      </c>
      <c r="B584" s="108" t="s">
        <v>1206</v>
      </c>
      <c r="C584" s="27">
        <f t="shared" si="42"/>
        <v>4</v>
      </c>
      <c r="D584" s="26">
        <v>1</v>
      </c>
      <c r="E584" s="26">
        <v>3</v>
      </c>
      <c r="F584" s="27">
        <v>3</v>
      </c>
      <c r="G584" s="27"/>
      <c r="H584" s="27"/>
      <c r="I584" s="27"/>
    </row>
    <row r="585" spans="1:9" ht="13.15" customHeight="1" x14ac:dyDescent="0.2">
      <c r="A585" s="112" t="s">
        <v>1207</v>
      </c>
      <c r="B585" s="108" t="s">
        <v>1208</v>
      </c>
      <c r="C585" s="27">
        <f t="shared" si="42"/>
        <v>13</v>
      </c>
      <c r="D585" s="26">
        <v>7</v>
      </c>
      <c r="E585" s="26">
        <v>6</v>
      </c>
      <c r="F585" s="27">
        <v>3</v>
      </c>
      <c r="G585" s="27">
        <v>1</v>
      </c>
      <c r="H585" s="27"/>
      <c r="I585" s="27"/>
    </row>
    <row r="586" spans="1:9" ht="13.15" customHeight="1" x14ac:dyDescent="0.2">
      <c r="A586" s="112" t="s">
        <v>1209</v>
      </c>
      <c r="B586" s="108" t="s">
        <v>1210</v>
      </c>
      <c r="C586" s="27">
        <f t="shared" si="42"/>
        <v>1</v>
      </c>
      <c r="D586" s="26"/>
      <c r="E586" s="26">
        <v>1</v>
      </c>
      <c r="F586" s="27">
        <v>1</v>
      </c>
      <c r="G586" s="27"/>
      <c r="H586" s="27"/>
      <c r="I586" s="27"/>
    </row>
    <row r="587" spans="1:9" ht="13.15" customHeight="1" x14ac:dyDescent="0.2">
      <c r="A587" s="112" t="s">
        <v>1211</v>
      </c>
      <c r="B587" s="108" t="s">
        <v>1212</v>
      </c>
      <c r="C587" s="27">
        <f t="shared" si="42"/>
        <v>2</v>
      </c>
      <c r="D587" s="26">
        <v>1</v>
      </c>
      <c r="E587" s="26">
        <v>1</v>
      </c>
      <c r="F587" s="27"/>
      <c r="G587" s="27"/>
      <c r="H587" s="27"/>
      <c r="I587" s="27"/>
    </row>
    <row r="588" spans="1:9" ht="13.15" customHeight="1" x14ac:dyDescent="0.2">
      <c r="A588" s="112" t="s">
        <v>1213</v>
      </c>
      <c r="B588" s="108" t="s">
        <v>1214</v>
      </c>
      <c r="C588" s="27">
        <f t="shared" si="42"/>
        <v>7</v>
      </c>
      <c r="D588" s="26">
        <v>5</v>
      </c>
      <c r="E588" s="26">
        <v>2</v>
      </c>
      <c r="F588" s="27">
        <v>2</v>
      </c>
      <c r="G588" s="27"/>
      <c r="H588" s="27"/>
      <c r="I588" s="27"/>
    </row>
    <row r="589" spans="1:9" ht="13.15" customHeight="1" x14ac:dyDescent="0.2">
      <c r="A589" s="112" t="s">
        <v>1215</v>
      </c>
      <c r="B589" s="108" t="s">
        <v>1216</v>
      </c>
      <c r="C589" s="27">
        <f t="shared" si="42"/>
        <v>25</v>
      </c>
      <c r="D589" s="26">
        <v>3</v>
      </c>
      <c r="E589" s="26">
        <v>22</v>
      </c>
      <c r="F589" s="27">
        <v>21</v>
      </c>
      <c r="G589" s="27"/>
      <c r="H589" s="27"/>
      <c r="I589" s="27"/>
    </row>
    <row r="590" spans="1:9" ht="13.15" customHeight="1" x14ac:dyDescent="0.2">
      <c r="A590" s="112" t="s">
        <v>1217</v>
      </c>
      <c r="B590" s="108" t="s">
        <v>1218</v>
      </c>
      <c r="C590" s="27">
        <f t="shared" si="42"/>
        <v>9</v>
      </c>
      <c r="D590" s="26">
        <v>4</v>
      </c>
      <c r="E590" s="26">
        <v>5</v>
      </c>
      <c r="F590" s="27">
        <v>4</v>
      </c>
      <c r="G590" s="27"/>
      <c r="H590" s="27"/>
      <c r="I590" s="27"/>
    </row>
    <row r="591" spans="1:9" ht="13.15" customHeight="1" x14ac:dyDescent="0.2">
      <c r="A591" s="112" t="s">
        <v>1219</v>
      </c>
      <c r="B591" s="108" t="s">
        <v>1220</v>
      </c>
      <c r="C591" s="27">
        <f t="shared" si="42"/>
        <v>170</v>
      </c>
      <c r="D591" s="26">
        <v>111</v>
      </c>
      <c r="E591" s="26">
        <v>54</v>
      </c>
      <c r="F591" s="27">
        <v>28</v>
      </c>
      <c r="G591" s="27">
        <v>1</v>
      </c>
      <c r="H591" s="27">
        <v>2</v>
      </c>
      <c r="I591" s="27">
        <v>3</v>
      </c>
    </row>
    <row r="592" spans="1:9" ht="13.15" customHeight="1" x14ac:dyDescent="0.2">
      <c r="A592" s="112" t="s">
        <v>1221</v>
      </c>
      <c r="B592" s="108" t="s">
        <v>1222</v>
      </c>
      <c r="C592" s="27">
        <f t="shared" si="42"/>
        <v>11</v>
      </c>
      <c r="D592" s="26">
        <v>7</v>
      </c>
      <c r="E592" s="26">
        <v>4</v>
      </c>
      <c r="F592" s="27">
        <v>2</v>
      </c>
      <c r="G592" s="27"/>
      <c r="H592" s="27"/>
      <c r="I592" s="27"/>
    </row>
    <row r="593" spans="1:9" ht="13.15" customHeight="1" x14ac:dyDescent="0.2">
      <c r="A593" s="112" t="s">
        <v>1223</v>
      </c>
      <c r="B593" s="108" t="s">
        <v>1224</v>
      </c>
      <c r="C593" s="27">
        <f t="shared" si="42"/>
        <v>4</v>
      </c>
      <c r="D593" s="26">
        <v>2</v>
      </c>
      <c r="E593" s="26">
        <v>2</v>
      </c>
      <c r="F593" s="27">
        <v>1</v>
      </c>
      <c r="G593" s="27"/>
      <c r="H593" s="27"/>
      <c r="I593" s="27"/>
    </row>
    <row r="594" spans="1:9" ht="13.15" customHeight="1" x14ac:dyDescent="0.2">
      <c r="A594" s="112" t="s">
        <v>1615</v>
      </c>
      <c r="B594" s="117" t="s">
        <v>54</v>
      </c>
      <c r="C594" s="27">
        <f t="shared" si="42"/>
        <v>2</v>
      </c>
      <c r="D594" s="26">
        <v>1</v>
      </c>
      <c r="E594" s="26">
        <v>1</v>
      </c>
      <c r="F594" s="27">
        <v>1</v>
      </c>
      <c r="G594" s="27"/>
      <c r="H594" s="27"/>
      <c r="I594" s="27"/>
    </row>
    <row r="595" spans="1:9" ht="13.15" customHeight="1" x14ac:dyDescent="0.2">
      <c r="A595" s="112" t="s">
        <v>1615</v>
      </c>
      <c r="B595" s="117" t="s">
        <v>1</v>
      </c>
      <c r="C595" s="27">
        <f t="shared" si="42"/>
        <v>291</v>
      </c>
      <c r="D595" s="26">
        <f t="shared" ref="D595:I595" si="43">SUM(D577:D594)</f>
        <v>158</v>
      </c>
      <c r="E595" s="26">
        <f t="shared" si="43"/>
        <v>127</v>
      </c>
      <c r="F595" s="26">
        <f t="shared" si="43"/>
        <v>80</v>
      </c>
      <c r="G595" s="26">
        <f t="shared" si="43"/>
        <v>3</v>
      </c>
      <c r="H595" s="26">
        <f t="shared" si="43"/>
        <v>3</v>
      </c>
      <c r="I595" s="26">
        <f t="shared" si="43"/>
        <v>3</v>
      </c>
    </row>
    <row r="596" spans="1:9" ht="13.15" customHeight="1" x14ac:dyDescent="0.2">
      <c r="A596" s="113" t="s">
        <v>1615</v>
      </c>
      <c r="B596" s="109" t="s">
        <v>1225</v>
      </c>
      <c r="C596" s="27"/>
      <c r="D596" s="26"/>
      <c r="E596" s="26"/>
      <c r="F596" s="26"/>
      <c r="G596" s="26"/>
      <c r="H596" s="26"/>
      <c r="I596" s="26"/>
    </row>
    <row r="597" spans="1:9" ht="13.15" customHeight="1" x14ac:dyDescent="0.2">
      <c r="A597" s="112" t="s">
        <v>1226</v>
      </c>
      <c r="B597" s="108" t="s">
        <v>1227</v>
      </c>
      <c r="C597" s="27">
        <f t="shared" ref="C597:C635" si="44">SUM(D597,E597,H597,I597)</f>
        <v>19</v>
      </c>
      <c r="D597" s="26">
        <v>11</v>
      </c>
      <c r="E597" s="26">
        <v>7</v>
      </c>
      <c r="F597" s="27">
        <v>6</v>
      </c>
      <c r="G597" s="27"/>
      <c r="H597" s="27">
        <v>1</v>
      </c>
      <c r="I597" s="27"/>
    </row>
    <row r="598" spans="1:9" ht="13.15" customHeight="1" x14ac:dyDescent="0.2">
      <c r="A598" s="112" t="s">
        <v>1228</v>
      </c>
      <c r="B598" s="108" t="s">
        <v>1229</v>
      </c>
      <c r="C598" s="27">
        <f t="shared" si="44"/>
        <v>5</v>
      </c>
      <c r="D598" s="26">
        <v>4</v>
      </c>
      <c r="E598" s="26">
        <v>1</v>
      </c>
      <c r="F598" s="27"/>
      <c r="G598" s="27"/>
      <c r="H598" s="27"/>
      <c r="I598" s="27"/>
    </row>
    <row r="599" spans="1:9" ht="13.15" customHeight="1" x14ac:dyDescent="0.2">
      <c r="A599" s="112" t="s">
        <v>1230</v>
      </c>
      <c r="B599" s="108" t="s">
        <v>1231</v>
      </c>
      <c r="C599" s="27">
        <f t="shared" si="44"/>
        <v>2</v>
      </c>
      <c r="D599" s="26">
        <v>1</v>
      </c>
      <c r="E599" s="26">
        <v>1</v>
      </c>
      <c r="F599" s="27">
        <v>1</v>
      </c>
      <c r="G599" s="27"/>
      <c r="H599" s="27"/>
      <c r="I599" s="27"/>
    </row>
    <row r="600" spans="1:9" ht="13.15" customHeight="1" x14ac:dyDescent="0.2">
      <c r="A600" s="112" t="s">
        <v>1232</v>
      </c>
      <c r="B600" s="108" t="s">
        <v>1233</v>
      </c>
      <c r="C600" s="27">
        <f t="shared" si="44"/>
        <v>6</v>
      </c>
      <c r="D600" s="26">
        <v>1</v>
      </c>
      <c r="E600" s="26">
        <v>5</v>
      </c>
      <c r="F600" s="27">
        <v>2</v>
      </c>
      <c r="G600" s="27">
        <v>1</v>
      </c>
      <c r="H600" s="27"/>
      <c r="I600" s="27"/>
    </row>
    <row r="601" spans="1:9" ht="13.15" customHeight="1" x14ac:dyDescent="0.2">
      <c r="A601" s="112" t="s">
        <v>1234</v>
      </c>
      <c r="B601" s="108" t="s">
        <v>1235</v>
      </c>
      <c r="C601" s="27">
        <f t="shared" si="44"/>
        <v>0</v>
      </c>
      <c r="D601" s="26"/>
      <c r="E601" s="26"/>
      <c r="F601" s="27"/>
      <c r="G601" s="27"/>
      <c r="H601" s="27"/>
      <c r="I601" s="27"/>
    </row>
    <row r="602" spans="1:9" ht="13.15" customHeight="1" x14ac:dyDescent="0.2">
      <c r="A602" s="112" t="s">
        <v>1236</v>
      </c>
      <c r="B602" s="108" t="s">
        <v>1237</v>
      </c>
      <c r="C602" s="27">
        <f t="shared" si="44"/>
        <v>15</v>
      </c>
      <c r="D602" s="26">
        <v>8</v>
      </c>
      <c r="E602" s="26">
        <v>7</v>
      </c>
      <c r="F602" s="27">
        <v>4</v>
      </c>
      <c r="G602" s="27"/>
      <c r="H602" s="27"/>
      <c r="I602" s="27"/>
    </row>
    <row r="603" spans="1:9" ht="13.15" customHeight="1" x14ac:dyDescent="0.2">
      <c r="A603" s="112" t="s">
        <v>1238</v>
      </c>
      <c r="B603" s="108" t="s">
        <v>1239</v>
      </c>
      <c r="C603" s="27">
        <f t="shared" si="44"/>
        <v>1</v>
      </c>
      <c r="D603" s="26"/>
      <c r="E603" s="26">
        <v>1</v>
      </c>
      <c r="F603" s="27"/>
      <c r="G603" s="27"/>
      <c r="H603" s="27"/>
      <c r="I603" s="27"/>
    </row>
    <row r="604" spans="1:9" ht="13.15" customHeight="1" x14ac:dyDescent="0.2">
      <c r="A604" s="112" t="s">
        <v>1240</v>
      </c>
      <c r="B604" s="108" t="s">
        <v>1241</v>
      </c>
      <c r="C604" s="27">
        <f t="shared" si="44"/>
        <v>15</v>
      </c>
      <c r="D604" s="26">
        <v>12</v>
      </c>
      <c r="E604" s="26">
        <v>3</v>
      </c>
      <c r="F604" s="27">
        <v>1</v>
      </c>
      <c r="G604" s="27"/>
      <c r="H604" s="27"/>
      <c r="I604" s="27"/>
    </row>
    <row r="605" spans="1:9" ht="13.15" customHeight="1" x14ac:dyDescent="0.2">
      <c r="A605" s="112" t="s">
        <v>1242</v>
      </c>
      <c r="B605" s="108" t="s">
        <v>1243</v>
      </c>
      <c r="C605" s="27">
        <f t="shared" si="44"/>
        <v>15</v>
      </c>
      <c r="D605" s="26">
        <v>7</v>
      </c>
      <c r="E605" s="26">
        <v>8</v>
      </c>
      <c r="F605" s="27">
        <v>7</v>
      </c>
      <c r="G605" s="27"/>
      <c r="H605" s="27"/>
      <c r="I605" s="27"/>
    </row>
    <row r="606" spans="1:9" ht="13.15" customHeight="1" x14ac:dyDescent="0.2">
      <c r="A606" s="112" t="s">
        <v>1244</v>
      </c>
      <c r="B606" s="108" t="s">
        <v>1245</v>
      </c>
      <c r="C606" s="27">
        <f t="shared" si="44"/>
        <v>52</v>
      </c>
      <c r="D606" s="26">
        <v>24</v>
      </c>
      <c r="E606" s="26">
        <v>23</v>
      </c>
      <c r="F606" s="27">
        <v>10</v>
      </c>
      <c r="G606" s="27"/>
      <c r="H606" s="27">
        <v>5</v>
      </c>
      <c r="I606" s="27"/>
    </row>
    <row r="607" spans="1:9" ht="13.15" customHeight="1" x14ac:dyDescent="0.2">
      <c r="A607" s="112" t="s">
        <v>1246</v>
      </c>
      <c r="B607" s="108" t="s">
        <v>1247</v>
      </c>
      <c r="C607" s="27">
        <f t="shared" si="44"/>
        <v>207</v>
      </c>
      <c r="D607" s="26">
        <v>89</v>
      </c>
      <c r="E607" s="26">
        <v>106</v>
      </c>
      <c r="F607" s="27">
        <v>49</v>
      </c>
      <c r="G607" s="27">
        <v>3</v>
      </c>
      <c r="H607" s="27">
        <v>12</v>
      </c>
      <c r="I607" s="27"/>
    </row>
    <row r="608" spans="1:9" ht="13.15" customHeight="1" x14ac:dyDescent="0.2">
      <c r="A608" s="112" t="s">
        <v>1248</v>
      </c>
      <c r="B608" s="108" t="s">
        <v>1249</v>
      </c>
      <c r="C608" s="27">
        <f t="shared" si="44"/>
        <v>83</v>
      </c>
      <c r="D608" s="26">
        <v>52</v>
      </c>
      <c r="E608" s="26">
        <v>27</v>
      </c>
      <c r="F608" s="27">
        <v>20</v>
      </c>
      <c r="G608" s="27"/>
      <c r="H608" s="27">
        <v>4</v>
      </c>
      <c r="I608" s="27"/>
    </row>
    <row r="609" spans="1:9" ht="13.15" customHeight="1" x14ac:dyDescent="0.2">
      <c r="A609" s="112" t="s">
        <v>1250</v>
      </c>
      <c r="B609" s="108" t="s">
        <v>1251</v>
      </c>
      <c r="C609" s="27">
        <f t="shared" si="44"/>
        <v>3</v>
      </c>
      <c r="D609" s="26">
        <v>2</v>
      </c>
      <c r="E609" s="26">
        <v>1</v>
      </c>
      <c r="F609" s="27">
        <v>1</v>
      </c>
      <c r="G609" s="27"/>
      <c r="H609" s="27"/>
      <c r="I609" s="27"/>
    </row>
    <row r="610" spans="1:9" ht="13.15" customHeight="1" x14ac:dyDescent="0.2">
      <c r="A610" s="112" t="s">
        <v>1252</v>
      </c>
      <c r="B610" s="108" t="s">
        <v>1253</v>
      </c>
      <c r="C610" s="27">
        <f t="shared" si="44"/>
        <v>19</v>
      </c>
      <c r="D610" s="26">
        <v>6</v>
      </c>
      <c r="E610" s="26">
        <v>13</v>
      </c>
      <c r="F610" s="27">
        <v>11</v>
      </c>
      <c r="G610" s="27"/>
      <c r="H610" s="27"/>
      <c r="I610" s="27"/>
    </row>
    <row r="611" spans="1:9" ht="13.15" customHeight="1" x14ac:dyDescent="0.2">
      <c r="A611" s="112" t="s">
        <v>1254</v>
      </c>
      <c r="B611" s="108" t="s">
        <v>1255</v>
      </c>
      <c r="C611" s="27">
        <f t="shared" si="44"/>
        <v>10</v>
      </c>
      <c r="D611" s="26">
        <v>5</v>
      </c>
      <c r="E611" s="26">
        <v>5</v>
      </c>
      <c r="F611" s="27">
        <v>2</v>
      </c>
      <c r="G611" s="27">
        <v>1</v>
      </c>
      <c r="H611" s="27"/>
      <c r="I611" s="27"/>
    </row>
    <row r="612" spans="1:9" ht="13.15" customHeight="1" x14ac:dyDescent="0.2">
      <c r="A612" s="112" t="s">
        <v>1256</v>
      </c>
      <c r="B612" s="108" t="s">
        <v>1257</v>
      </c>
      <c r="C612" s="27">
        <f t="shared" si="44"/>
        <v>39</v>
      </c>
      <c r="D612" s="26">
        <v>23</v>
      </c>
      <c r="E612" s="26">
        <v>15</v>
      </c>
      <c r="F612" s="27">
        <v>10</v>
      </c>
      <c r="G612" s="27"/>
      <c r="H612" s="27">
        <v>1</v>
      </c>
      <c r="I612" s="27"/>
    </row>
    <row r="613" spans="1:9" ht="13.15" customHeight="1" x14ac:dyDescent="0.2">
      <c r="A613" s="112" t="s">
        <v>1258</v>
      </c>
      <c r="B613" s="108" t="s">
        <v>1259</v>
      </c>
      <c r="C613" s="27">
        <f t="shared" si="44"/>
        <v>0</v>
      </c>
      <c r="D613" s="26"/>
      <c r="E613" s="26"/>
      <c r="F613" s="27"/>
      <c r="G613" s="27"/>
      <c r="H613" s="27"/>
      <c r="I613" s="27"/>
    </row>
    <row r="614" spans="1:9" ht="13.15" customHeight="1" x14ac:dyDescent="0.2">
      <c r="A614" s="112" t="s">
        <v>1260</v>
      </c>
      <c r="B614" s="108" t="s">
        <v>1261</v>
      </c>
      <c r="C614" s="27">
        <f t="shared" si="44"/>
        <v>186</v>
      </c>
      <c r="D614" s="26">
        <v>108</v>
      </c>
      <c r="E614" s="26">
        <v>70</v>
      </c>
      <c r="F614" s="27">
        <v>41</v>
      </c>
      <c r="G614" s="27">
        <v>2</v>
      </c>
      <c r="H614" s="27">
        <v>8</v>
      </c>
      <c r="I614" s="27"/>
    </row>
    <row r="615" spans="1:9" ht="13.15" customHeight="1" x14ac:dyDescent="0.2">
      <c r="A615" s="112" t="s">
        <v>1262</v>
      </c>
      <c r="B615" s="108" t="s">
        <v>1263</v>
      </c>
      <c r="C615" s="27">
        <f t="shared" si="44"/>
        <v>5</v>
      </c>
      <c r="D615" s="26">
        <v>1</v>
      </c>
      <c r="E615" s="26">
        <v>4</v>
      </c>
      <c r="F615" s="27">
        <v>3</v>
      </c>
      <c r="G615" s="27"/>
      <c r="H615" s="27"/>
      <c r="I615" s="27"/>
    </row>
    <row r="616" spans="1:9" ht="13.15" customHeight="1" x14ac:dyDescent="0.2">
      <c r="A616" s="112" t="s">
        <v>1264</v>
      </c>
      <c r="B616" s="108" t="s">
        <v>1265</v>
      </c>
      <c r="C616" s="27">
        <f t="shared" si="44"/>
        <v>99</v>
      </c>
      <c r="D616" s="26">
        <v>53</v>
      </c>
      <c r="E616" s="26">
        <v>45</v>
      </c>
      <c r="F616" s="27">
        <v>27</v>
      </c>
      <c r="G616" s="27">
        <v>3</v>
      </c>
      <c r="H616" s="27">
        <v>1</v>
      </c>
      <c r="I616" s="27"/>
    </row>
    <row r="617" spans="1:9" ht="13.15" customHeight="1" x14ac:dyDescent="0.2">
      <c r="A617" s="112" t="s">
        <v>1266</v>
      </c>
      <c r="B617" s="108" t="s">
        <v>1267</v>
      </c>
      <c r="C617" s="27">
        <f t="shared" si="44"/>
        <v>8</v>
      </c>
      <c r="D617" s="26">
        <v>6</v>
      </c>
      <c r="E617" s="26">
        <v>1</v>
      </c>
      <c r="F617" s="27">
        <v>1</v>
      </c>
      <c r="G617" s="27"/>
      <c r="H617" s="27">
        <v>1</v>
      </c>
      <c r="I617" s="27"/>
    </row>
    <row r="618" spans="1:9" ht="13.15" customHeight="1" x14ac:dyDescent="0.2">
      <c r="A618" s="112" t="s">
        <v>1268</v>
      </c>
      <c r="B618" s="108" t="s">
        <v>1269</v>
      </c>
      <c r="C618" s="27">
        <f t="shared" si="44"/>
        <v>13</v>
      </c>
      <c r="D618" s="26">
        <v>9</v>
      </c>
      <c r="E618" s="26">
        <v>4</v>
      </c>
      <c r="F618" s="27">
        <v>3</v>
      </c>
      <c r="G618" s="27"/>
      <c r="H618" s="27"/>
      <c r="I618" s="27"/>
    </row>
    <row r="619" spans="1:9" ht="13.15" customHeight="1" x14ac:dyDescent="0.2">
      <c r="A619" s="112" t="s">
        <v>1270</v>
      </c>
      <c r="B619" s="108" t="s">
        <v>1271</v>
      </c>
      <c r="C619" s="27">
        <f t="shared" si="44"/>
        <v>16</v>
      </c>
      <c r="D619" s="26">
        <v>7</v>
      </c>
      <c r="E619" s="26">
        <v>8</v>
      </c>
      <c r="F619" s="27">
        <v>3</v>
      </c>
      <c r="G619" s="27">
        <v>1</v>
      </c>
      <c r="H619" s="27">
        <v>1</v>
      </c>
      <c r="I619" s="27"/>
    </row>
    <row r="620" spans="1:9" ht="13.15" customHeight="1" x14ac:dyDescent="0.2">
      <c r="A620" s="112" t="s">
        <v>1272</v>
      </c>
      <c r="B620" s="108" t="s">
        <v>1273</v>
      </c>
      <c r="C620" s="27">
        <f t="shared" si="44"/>
        <v>85</v>
      </c>
      <c r="D620" s="26">
        <v>40</v>
      </c>
      <c r="E620" s="26">
        <v>38</v>
      </c>
      <c r="F620" s="27">
        <v>21</v>
      </c>
      <c r="G620" s="27"/>
      <c r="H620" s="27">
        <v>7</v>
      </c>
      <c r="I620" s="27"/>
    </row>
    <row r="621" spans="1:9" ht="13.15" customHeight="1" x14ac:dyDescent="0.2">
      <c r="A621" s="112" t="s">
        <v>1274</v>
      </c>
      <c r="B621" s="108" t="s">
        <v>1275</v>
      </c>
      <c r="C621" s="27">
        <f t="shared" si="44"/>
        <v>24</v>
      </c>
      <c r="D621" s="26">
        <v>12</v>
      </c>
      <c r="E621" s="26">
        <v>12</v>
      </c>
      <c r="F621" s="27">
        <v>7</v>
      </c>
      <c r="G621" s="27"/>
      <c r="H621" s="27"/>
      <c r="I621" s="27"/>
    </row>
    <row r="622" spans="1:9" ht="13.15" customHeight="1" x14ac:dyDescent="0.2">
      <c r="A622" s="112" t="s">
        <v>1276</v>
      </c>
      <c r="B622" s="108" t="s">
        <v>1277</v>
      </c>
      <c r="C622" s="27">
        <f t="shared" si="44"/>
        <v>2</v>
      </c>
      <c r="D622" s="26">
        <v>1</v>
      </c>
      <c r="E622" s="26">
        <v>1</v>
      </c>
      <c r="F622" s="27">
        <v>1</v>
      </c>
      <c r="G622" s="27"/>
      <c r="H622" s="27"/>
      <c r="I622" s="27"/>
    </row>
    <row r="623" spans="1:9" ht="13.15" customHeight="1" x14ac:dyDescent="0.2">
      <c r="A623" s="112" t="s">
        <v>1278</v>
      </c>
      <c r="B623" s="108" t="s">
        <v>1279</v>
      </c>
      <c r="C623" s="27">
        <f t="shared" si="44"/>
        <v>203</v>
      </c>
      <c r="D623" s="26">
        <v>94</v>
      </c>
      <c r="E623" s="26">
        <v>103</v>
      </c>
      <c r="F623" s="27">
        <v>55</v>
      </c>
      <c r="G623" s="27">
        <v>5</v>
      </c>
      <c r="H623" s="27">
        <v>6</v>
      </c>
      <c r="I623" s="27"/>
    </row>
    <row r="624" spans="1:9" ht="13.15" customHeight="1" x14ac:dyDescent="0.2">
      <c r="A624" s="112" t="s">
        <v>1280</v>
      </c>
      <c r="B624" s="108" t="s">
        <v>1281</v>
      </c>
      <c r="C624" s="27">
        <f t="shared" si="44"/>
        <v>2</v>
      </c>
      <c r="D624" s="26">
        <v>1</v>
      </c>
      <c r="E624" s="26">
        <v>1</v>
      </c>
      <c r="F624" s="27">
        <v>1</v>
      </c>
      <c r="G624" s="27"/>
      <c r="H624" s="27"/>
      <c r="I624" s="27"/>
    </row>
    <row r="625" spans="1:9" ht="13.15" customHeight="1" x14ac:dyDescent="0.2">
      <c r="A625" s="112" t="s">
        <v>1282</v>
      </c>
      <c r="B625" s="108" t="s">
        <v>1283</v>
      </c>
      <c r="C625" s="27">
        <f t="shared" si="44"/>
        <v>80</v>
      </c>
      <c r="D625" s="26">
        <v>42</v>
      </c>
      <c r="E625" s="26">
        <v>36</v>
      </c>
      <c r="F625" s="27">
        <v>22</v>
      </c>
      <c r="G625" s="27">
        <v>2</v>
      </c>
      <c r="H625" s="27">
        <v>2</v>
      </c>
      <c r="I625" s="27"/>
    </row>
    <row r="626" spans="1:9" ht="13.15" customHeight="1" x14ac:dyDescent="0.2">
      <c r="A626" s="112" t="s">
        <v>1284</v>
      </c>
      <c r="B626" s="108" t="s">
        <v>1285</v>
      </c>
      <c r="C626" s="27">
        <f t="shared" si="44"/>
        <v>6</v>
      </c>
      <c r="D626" s="26">
        <v>2</v>
      </c>
      <c r="E626" s="26">
        <v>4</v>
      </c>
      <c r="F626" s="27">
        <v>4</v>
      </c>
      <c r="G626" s="27"/>
      <c r="H626" s="27"/>
      <c r="I626" s="27"/>
    </row>
    <row r="627" spans="1:9" ht="13.15" customHeight="1" x14ac:dyDescent="0.2">
      <c r="A627" s="112" t="s">
        <v>1286</v>
      </c>
      <c r="B627" s="108" t="s">
        <v>1287</v>
      </c>
      <c r="C627" s="27">
        <f t="shared" si="44"/>
        <v>4</v>
      </c>
      <c r="D627" s="26">
        <v>1</v>
      </c>
      <c r="E627" s="26">
        <v>3</v>
      </c>
      <c r="F627" s="27">
        <v>2</v>
      </c>
      <c r="G627" s="27"/>
      <c r="H627" s="27"/>
      <c r="I627" s="27"/>
    </row>
    <row r="628" spans="1:9" ht="13.15" customHeight="1" x14ac:dyDescent="0.2">
      <c r="A628" s="112" t="s">
        <v>1288</v>
      </c>
      <c r="B628" s="108" t="s">
        <v>1289</v>
      </c>
      <c r="C628" s="27">
        <f t="shared" si="44"/>
        <v>11</v>
      </c>
      <c r="D628" s="26">
        <v>7</v>
      </c>
      <c r="E628" s="26">
        <v>3</v>
      </c>
      <c r="F628" s="27">
        <v>3</v>
      </c>
      <c r="G628" s="27"/>
      <c r="H628" s="27">
        <v>1</v>
      </c>
      <c r="I628" s="27"/>
    </row>
    <row r="629" spans="1:9" ht="13.15" customHeight="1" x14ac:dyDescent="0.2">
      <c r="A629" s="112" t="s">
        <v>1290</v>
      </c>
      <c r="B629" s="108" t="s">
        <v>1291</v>
      </c>
      <c r="C629" s="27">
        <f t="shared" si="44"/>
        <v>95</v>
      </c>
      <c r="D629" s="26">
        <v>45</v>
      </c>
      <c r="E629" s="26">
        <v>46</v>
      </c>
      <c r="F629" s="27">
        <v>30</v>
      </c>
      <c r="G629" s="27">
        <v>2</v>
      </c>
      <c r="H629" s="27">
        <v>4</v>
      </c>
      <c r="I629" s="27"/>
    </row>
    <row r="630" spans="1:9" ht="13.15" customHeight="1" x14ac:dyDescent="0.2">
      <c r="A630" s="112" t="s">
        <v>1292</v>
      </c>
      <c r="B630" s="108" t="s">
        <v>1293</v>
      </c>
      <c r="C630" s="27">
        <f t="shared" si="44"/>
        <v>81</v>
      </c>
      <c r="D630" s="26">
        <v>26</v>
      </c>
      <c r="E630" s="26">
        <v>53</v>
      </c>
      <c r="F630" s="27">
        <v>32</v>
      </c>
      <c r="G630" s="27">
        <v>3</v>
      </c>
      <c r="H630" s="27">
        <v>2</v>
      </c>
      <c r="I630" s="27"/>
    </row>
    <row r="631" spans="1:9" ht="13.15" customHeight="1" x14ac:dyDescent="0.2">
      <c r="A631" s="112" t="s">
        <v>1294</v>
      </c>
      <c r="B631" s="108" t="s">
        <v>1295</v>
      </c>
      <c r="C631" s="27">
        <f t="shared" si="44"/>
        <v>66</v>
      </c>
      <c r="D631" s="26">
        <v>31</v>
      </c>
      <c r="E631" s="26">
        <v>27</v>
      </c>
      <c r="F631" s="27">
        <v>12</v>
      </c>
      <c r="G631" s="27">
        <v>2</v>
      </c>
      <c r="H631" s="27">
        <v>8</v>
      </c>
      <c r="I631" s="27"/>
    </row>
    <row r="632" spans="1:9" ht="13.15" customHeight="1" x14ac:dyDescent="0.2">
      <c r="A632" s="112" t="s">
        <v>1296</v>
      </c>
      <c r="B632" s="108" t="s">
        <v>1297</v>
      </c>
      <c r="C632" s="27">
        <f t="shared" si="44"/>
        <v>33</v>
      </c>
      <c r="D632" s="26">
        <v>11</v>
      </c>
      <c r="E632" s="26">
        <v>20</v>
      </c>
      <c r="F632" s="27">
        <v>11</v>
      </c>
      <c r="G632" s="27"/>
      <c r="H632" s="27">
        <v>2</v>
      </c>
      <c r="I632" s="27"/>
    </row>
    <row r="633" spans="1:9" ht="13.15" customHeight="1" x14ac:dyDescent="0.2">
      <c r="A633" s="112" t="s">
        <v>1298</v>
      </c>
      <c r="B633" s="108" t="s">
        <v>1299</v>
      </c>
      <c r="C633" s="27">
        <f t="shared" si="44"/>
        <v>4</v>
      </c>
      <c r="D633" s="26">
        <v>3</v>
      </c>
      <c r="E633" s="26">
        <v>1</v>
      </c>
      <c r="F633" s="27">
        <v>1</v>
      </c>
      <c r="G633" s="27"/>
      <c r="H633" s="27"/>
      <c r="I633" s="27"/>
    </row>
    <row r="634" spans="1:9" ht="13.15" customHeight="1" x14ac:dyDescent="0.2">
      <c r="A634" s="112" t="s">
        <v>1615</v>
      </c>
      <c r="B634" s="117" t="s">
        <v>54</v>
      </c>
      <c r="C634" s="27">
        <f t="shared" si="44"/>
        <v>1</v>
      </c>
      <c r="D634" s="26">
        <v>1</v>
      </c>
      <c r="E634" s="26"/>
      <c r="F634" s="27"/>
      <c r="G634" s="27"/>
      <c r="H634" s="27"/>
      <c r="I634" s="27"/>
    </row>
    <row r="635" spans="1:9" ht="13.15" customHeight="1" x14ac:dyDescent="0.2">
      <c r="A635" s="112" t="s">
        <v>1615</v>
      </c>
      <c r="B635" s="117" t="s">
        <v>1</v>
      </c>
      <c r="C635" s="27">
        <f t="shared" si="44"/>
        <v>1515</v>
      </c>
      <c r="D635" s="26">
        <f t="shared" ref="D635:I635" si="45">SUM(D597:D634)</f>
        <v>746</v>
      </c>
      <c r="E635" s="26">
        <f t="shared" si="45"/>
        <v>703</v>
      </c>
      <c r="F635" s="26">
        <f t="shared" si="45"/>
        <v>404</v>
      </c>
      <c r="G635" s="26">
        <f t="shared" si="45"/>
        <v>25</v>
      </c>
      <c r="H635" s="26">
        <f t="shared" si="45"/>
        <v>66</v>
      </c>
      <c r="I635" s="26">
        <f t="shared" si="45"/>
        <v>0</v>
      </c>
    </row>
    <row r="636" spans="1:9" ht="13.15" customHeight="1" x14ac:dyDescent="0.2">
      <c r="A636" s="113" t="s">
        <v>1615</v>
      </c>
      <c r="B636" s="109" t="s">
        <v>1300</v>
      </c>
      <c r="C636" s="27"/>
      <c r="D636" s="26"/>
      <c r="E636" s="26"/>
      <c r="F636" s="26"/>
      <c r="G636" s="26"/>
      <c r="H636" s="26"/>
      <c r="I636" s="26"/>
    </row>
    <row r="637" spans="1:9" ht="13.15" customHeight="1" x14ac:dyDescent="0.2">
      <c r="A637" s="112" t="s">
        <v>1301</v>
      </c>
      <c r="B637" s="108" t="s">
        <v>1302</v>
      </c>
      <c r="C637" s="27">
        <f t="shared" ref="C637:C661" si="46">SUM(D637,E637,H637,I637)</f>
        <v>13</v>
      </c>
      <c r="D637" s="26">
        <v>3</v>
      </c>
      <c r="E637" s="26">
        <v>10</v>
      </c>
      <c r="F637" s="27">
        <v>7</v>
      </c>
      <c r="G637" s="27"/>
      <c r="H637" s="27"/>
      <c r="I637" s="27"/>
    </row>
    <row r="638" spans="1:9" ht="13.15" customHeight="1" x14ac:dyDescent="0.2">
      <c r="A638" s="112" t="s">
        <v>1303</v>
      </c>
      <c r="B638" s="108" t="s">
        <v>1304</v>
      </c>
      <c r="C638" s="27">
        <f t="shared" si="46"/>
        <v>23</v>
      </c>
      <c r="D638" s="26">
        <v>6</v>
      </c>
      <c r="E638" s="26">
        <v>17</v>
      </c>
      <c r="F638" s="27">
        <v>11</v>
      </c>
      <c r="G638" s="27"/>
      <c r="H638" s="27"/>
      <c r="I638" s="27"/>
    </row>
    <row r="639" spans="1:9" ht="13.15" customHeight="1" x14ac:dyDescent="0.2">
      <c r="A639" s="112" t="s">
        <v>1305</v>
      </c>
      <c r="B639" s="108" t="s">
        <v>1306</v>
      </c>
      <c r="C639" s="27">
        <f t="shared" si="46"/>
        <v>4</v>
      </c>
      <c r="D639" s="26">
        <v>2</v>
      </c>
      <c r="E639" s="26">
        <v>2</v>
      </c>
      <c r="F639" s="27">
        <v>1</v>
      </c>
      <c r="G639" s="27"/>
      <c r="H639" s="27"/>
      <c r="I639" s="27"/>
    </row>
    <row r="640" spans="1:9" ht="13.15" customHeight="1" x14ac:dyDescent="0.2">
      <c r="A640" s="112" t="s">
        <v>1307</v>
      </c>
      <c r="B640" s="108" t="s">
        <v>1308</v>
      </c>
      <c r="C640" s="27">
        <f t="shared" si="46"/>
        <v>10</v>
      </c>
      <c r="D640" s="26">
        <v>3</v>
      </c>
      <c r="E640" s="26">
        <v>7</v>
      </c>
      <c r="F640" s="27">
        <v>3</v>
      </c>
      <c r="G640" s="27"/>
      <c r="H640" s="27"/>
      <c r="I640" s="27"/>
    </row>
    <row r="641" spans="1:9" ht="13.15" customHeight="1" x14ac:dyDescent="0.2">
      <c r="A641" s="112" t="s">
        <v>1309</v>
      </c>
      <c r="B641" s="108" t="s">
        <v>1310</v>
      </c>
      <c r="C641" s="27">
        <f t="shared" si="46"/>
        <v>0</v>
      </c>
      <c r="D641" s="26"/>
      <c r="E641" s="26"/>
      <c r="F641" s="27"/>
      <c r="G641" s="27"/>
      <c r="H641" s="27"/>
      <c r="I641" s="27"/>
    </row>
    <row r="642" spans="1:9" ht="13.15" customHeight="1" x14ac:dyDescent="0.2">
      <c r="A642" s="112" t="s">
        <v>1311</v>
      </c>
      <c r="B642" s="108" t="s">
        <v>1312</v>
      </c>
      <c r="C642" s="27">
        <f t="shared" si="46"/>
        <v>1</v>
      </c>
      <c r="D642" s="26"/>
      <c r="E642" s="26"/>
      <c r="F642" s="27"/>
      <c r="G642" s="27"/>
      <c r="H642" s="27">
        <v>1</v>
      </c>
      <c r="I642" s="27"/>
    </row>
    <row r="643" spans="1:9" ht="13.15" customHeight="1" x14ac:dyDescent="0.2">
      <c r="A643" s="112" t="s">
        <v>1313</v>
      </c>
      <c r="B643" s="108" t="s">
        <v>1314</v>
      </c>
      <c r="C643" s="27">
        <f t="shared" si="46"/>
        <v>20</v>
      </c>
      <c r="D643" s="26">
        <v>11</v>
      </c>
      <c r="E643" s="26">
        <v>9</v>
      </c>
      <c r="F643" s="27">
        <v>6</v>
      </c>
      <c r="G643" s="27"/>
      <c r="H643" s="27"/>
      <c r="I643" s="27"/>
    </row>
    <row r="644" spans="1:9" ht="13.15" customHeight="1" x14ac:dyDescent="0.2">
      <c r="A644" s="112" t="s">
        <v>1315</v>
      </c>
      <c r="B644" s="108" t="s">
        <v>1316</v>
      </c>
      <c r="C644" s="27">
        <f t="shared" si="46"/>
        <v>32</v>
      </c>
      <c r="D644" s="26">
        <v>12</v>
      </c>
      <c r="E644" s="26">
        <v>20</v>
      </c>
      <c r="F644" s="27">
        <v>11</v>
      </c>
      <c r="G644" s="27">
        <v>2</v>
      </c>
      <c r="H644" s="27"/>
      <c r="I644" s="27"/>
    </row>
    <row r="645" spans="1:9" ht="13.15" customHeight="1" x14ac:dyDescent="0.2">
      <c r="A645" s="112" t="s">
        <v>1317</v>
      </c>
      <c r="B645" s="108" t="s">
        <v>1318</v>
      </c>
      <c r="C645" s="27">
        <f t="shared" si="46"/>
        <v>0</v>
      </c>
      <c r="D645" s="26"/>
      <c r="E645" s="26"/>
      <c r="F645" s="27"/>
      <c r="G645" s="27"/>
      <c r="H645" s="27"/>
      <c r="I645" s="27"/>
    </row>
    <row r="646" spans="1:9" ht="13.15" customHeight="1" x14ac:dyDescent="0.2">
      <c r="A646" s="112" t="s">
        <v>1319</v>
      </c>
      <c r="B646" s="108" t="s">
        <v>1320</v>
      </c>
      <c r="C646" s="27">
        <f t="shared" si="46"/>
        <v>2</v>
      </c>
      <c r="D646" s="26"/>
      <c r="E646" s="26">
        <v>2</v>
      </c>
      <c r="F646" s="27"/>
      <c r="G646" s="27"/>
      <c r="H646" s="27"/>
      <c r="I646" s="27"/>
    </row>
    <row r="647" spans="1:9" ht="13.15" customHeight="1" x14ac:dyDescent="0.2">
      <c r="A647" s="112" t="s">
        <v>1321</v>
      </c>
      <c r="B647" s="108" t="s">
        <v>1322</v>
      </c>
      <c r="C647" s="27">
        <f t="shared" si="46"/>
        <v>4</v>
      </c>
      <c r="D647" s="26">
        <v>2</v>
      </c>
      <c r="E647" s="26">
        <v>2</v>
      </c>
      <c r="F647" s="27"/>
      <c r="G647" s="27"/>
      <c r="H647" s="27"/>
      <c r="I647" s="27"/>
    </row>
    <row r="648" spans="1:9" ht="13.15" customHeight="1" x14ac:dyDescent="0.2">
      <c r="A648" s="112" t="s">
        <v>1323</v>
      </c>
      <c r="B648" s="108" t="s">
        <v>1324</v>
      </c>
      <c r="C648" s="27">
        <f t="shared" si="46"/>
        <v>14</v>
      </c>
      <c r="D648" s="26">
        <v>6</v>
      </c>
      <c r="E648" s="26">
        <v>7</v>
      </c>
      <c r="F648" s="27">
        <v>5</v>
      </c>
      <c r="G648" s="27"/>
      <c r="H648" s="27">
        <v>1</v>
      </c>
      <c r="I648" s="27"/>
    </row>
    <row r="649" spans="1:9" ht="13.15" customHeight="1" x14ac:dyDescent="0.2">
      <c r="A649" s="112" t="s">
        <v>1325</v>
      </c>
      <c r="B649" s="108" t="s">
        <v>1326</v>
      </c>
      <c r="C649" s="27">
        <f t="shared" si="46"/>
        <v>19</v>
      </c>
      <c r="D649" s="26">
        <v>9</v>
      </c>
      <c r="E649" s="26">
        <v>10</v>
      </c>
      <c r="F649" s="27">
        <v>5</v>
      </c>
      <c r="G649" s="27"/>
      <c r="H649" s="27"/>
      <c r="I649" s="27"/>
    </row>
    <row r="650" spans="1:9" ht="13.15" customHeight="1" x14ac:dyDescent="0.2">
      <c r="A650" s="112" t="s">
        <v>1327</v>
      </c>
      <c r="B650" s="108" t="s">
        <v>1328</v>
      </c>
      <c r="C650" s="27">
        <f t="shared" si="46"/>
        <v>0</v>
      </c>
      <c r="D650" s="26"/>
      <c r="E650" s="26"/>
      <c r="F650" s="27"/>
      <c r="G650" s="27"/>
      <c r="H650" s="27"/>
      <c r="I650" s="27"/>
    </row>
    <row r="651" spans="1:9" ht="13.15" customHeight="1" x14ac:dyDescent="0.2">
      <c r="A651" s="112" t="s">
        <v>1329</v>
      </c>
      <c r="B651" s="108" t="s">
        <v>1330</v>
      </c>
      <c r="C651" s="27">
        <f t="shared" si="46"/>
        <v>5</v>
      </c>
      <c r="D651" s="26">
        <v>4</v>
      </c>
      <c r="E651" s="26">
        <v>1</v>
      </c>
      <c r="F651" s="27">
        <v>1</v>
      </c>
      <c r="G651" s="27"/>
      <c r="H651" s="27"/>
      <c r="I651" s="27"/>
    </row>
    <row r="652" spans="1:9" ht="13.15" customHeight="1" x14ac:dyDescent="0.2">
      <c r="A652" s="112" t="s">
        <v>1331</v>
      </c>
      <c r="B652" s="108" t="s">
        <v>1332</v>
      </c>
      <c r="C652" s="27">
        <f t="shared" si="46"/>
        <v>3</v>
      </c>
      <c r="D652" s="26">
        <v>1</v>
      </c>
      <c r="E652" s="26">
        <v>2</v>
      </c>
      <c r="F652" s="27">
        <v>2</v>
      </c>
      <c r="G652" s="27"/>
      <c r="H652" s="27"/>
      <c r="I652" s="27"/>
    </row>
    <row r="653" spans="1:9" ht="13.15" customHeight="1" x14ac:dyDescent="0.2">
      <c r="A653" s="112" t="s">
        <v>1333</v>
      </c>
      <c r="B653" s="108" t="s">
        <v>1334</v>
      </c>
      <c r="C653" s="27">
        <f t="shared" si="46"/>
        <v>30</v>
      </c>
      <c r="D653" s="26">
        <v>15</v>
      </c>
      <c r="E653" s="26">
        <v>15</v>
      </c>
      <c r="F653" s="27">
        <v>11</v>
      </c>
      <c r="G653" s="27"/>
      <c r="H653" s="27"/>
      <c r="I653" s="27"/>
    </row>
    <row r="654" spans="1:9" ht="13.15" customHeight="1" x14ac:dyDescent="0.2">
      <c r="A654" s="112" t="s">
        <v>1335</v>
      </c>
      <c r="B654" s="108" t="s">
        <v>1336</v>
      </c>
      <c r="C654" s="27">
        <f t="shared" si="46"/>
        <v>4</v>
      </c>
      <c r="D654" s="26">
        <v>2</v>
      </c>
      <c r="E654" s="26">
        <v>2</v>
      </c>
      <c r="F654" s="27"/>
      <c r="G654" s="27"/>
      <c r="H654" s="27"/>
      <c r="I654" s="27"/>
    </row>
    <row r="655" spans="1:9" ht="13.15" customHeight="1" x14ac:dyDescent="0.2">
      <c r="A655" s="112" t="s">
        <v>1337</v>
      </c>
      <c r="B655" s="108" t="s">
        <v>1338</v>
      </c>
      <c r="C655" s="27">
        <f t="shared" si="46"/>
        <v>14</v>
      </c>
      <c r="D655" s="26">
        <v>11</v>
      </c>
      <c r="E655" s="26">
        <v>2</v>
      </c>
      <c r="F655" s="27">
        <v>2</v>
      </c>
      <c r="G655" s="27"/>
      <c r="H655" s="27">
        <v>1</v>
      </c>
      <c r="I655" s="27"/>
    </row>
    <row r="656" spans="1:9" ht="13.15" customHeight="1" x14ac:dyDescent="0.2">
      <c r="A656" s="112" t="s">
        <v>1339</v>
      </c>
      <c r="B656" s="108" t="s">
        <v>1340</v>
      </c>
      <c r="C656" s="27">
        <f t="shared" si="46"/>
        <v>0</v>
      </c>
      <c r="D656" s="26"/>
      <c r="E656" s="26"/>
      <c r="F656" s="27"/>
      <c r="G656" s="27"/>
      <c r="H656" s="27"/>
      <c r="I656" s="27"/>
    </row>
    <row r="657" spans="1:9" ht="13.15" customHeight="1" x14ac:dyDescent="0.2">
      <c r="A657" s="112" t="s">
        <v>1341</v>
      </c>
      <c r="B657" s="108" t="s">
        <v>1342</v>
      </c>
      <c r="C657" s="27">
        <f t="shared" si="46"/>
        <v>18</v>
      </c>
      <c r="D657" s="26">
        <v>7</v>
      </c>
      <c r="E657" s="26">
        <v>11</v>
      </c>
      <c r="F657" s="27">
        <v>5</v>
      </c>
      <c r="G657" s="27"/>
      <c r="H657" s="27"/>
      <c r="I657" s="27"/>
    </row>
    <row r="658" spans="1:9" ht="13.15" customHeight="1" x14ac:dyDescent="0.2">
      <c r="A658" s="112" t="s">
        <v>1343</v>
      </c>
      <c r="B658" s="108" t="s">
        <v>1344</v>
      </c>
      <c r="C658" s="27">
        <f t="shared" si="46"/>
        <v>8</v>
      </c>
      <c r="D658" s="26">
        <v>1</v>
      </c>
      <c r="E658" s="26">
        <v>6</v>
      </c>
      <c r="F658" s="27">
        <v>3</v>
      </c>
      <c r="G658" s="27"/>
      <c r="H658" s="27">
        <v>1</v>
      </c>
      <c r="I658" s="27"/>
    </row>
    <row r="659" spans="1:9" ht="13.15" customHeight="1" x14ac:dyDescent="0.2">
      <c r="A659" s="112" t="s">
        <v>1345</v>
      </c>
      <c r="B659" s="120" t="s">
        <v>1346</v>
      </c>
      <c r="C659" s="27">
        <f t="shared" si="46"/>
        <v>212</v>
      </c>
      <c r="D659" s="26">
        <v>123</v>
      </c>
      <c r="E659" s="26">
        <v>84</v>
      </c>
      <c r="F659" s="27">
        <v>32</v>
      </c>
      <c r="G659" s="27"/>
      <c r="H659" s="27">
        <v>5</v>
      </c>
      <c r="I659" s="27"/>
    </row>
    <row r="660" spans="1:9" ht="13.15" customHeight="1" x14ac:dyDescent="0.2">
      <c r="A660" s="112" t="s">
        <v>1615</v>
      </c>
      <c r="B660" s="117" t="s">
        <v>54</v>
      </c>
      <c r="C660" s="27">
        <f t="shared" si="46"/>
        <v>0</v>
      </c>
      <c r="D660" s="26"/>
      <c r="E660" s="26"/>
      <c r="F660" s="27"/>
      <c r="G660" s="27"/>
      <c r="H660" s="27"/>
      <c r="I660" s="27"/>
    </row>
    <row r="661" spans="1:9" ht="13.15" customHeight="1" x14ac:dyDescent="0.2">
      <c r="A661" s="112" t="s">
        <v>1615</v>
      </c>
      <c r="B661" s="117" t="s">
        <v>1</v>
      </c>
      <c r="C661" s="27">
        <f t="shared" si="46"/>
        <v>436</v>
      </c>
      <c r="D661" s="26">
        <f t="shared" ref="D661:I661" si="47">SUM(D637:D660)</f>
        <v>218</v>
      </c>
      <c r="E661" s="26">
        <f t="shared" si="47"/>
        <v>209</v>
      </c>
      <c r="F661" s="26">
        <f t="shared" si="47"/>
        <v>105</v>
      </c>
      <c r="G661" s="26">
        <f t="shared" si="47"/>
        <v>2</v>
      </c>
      <c r="H661" s="26">
        <f t="shared" si="47"/>
        <v>9</v>
      </c>
      <c r="I661" s="26">
        <f t="shared" si="47"/>
        <v>0</v>
      </c>
    </row>
    <row r="662" spans="1:9" ht="13.15" customHeight="1" x14ac:dyDescent="0.2">
      <c r="A662" s="113" t="s">
        <v>1615</v>
      </c>
      <c r="B662" s="109" t="s">
        <v>1347</v>
      </c>
      <c r="C662" s="27"/>
      <c r="D662" s="26"/>
      <c r="E662" s="26"/>
      <c r="F662" s="26"/>
      <c r="G662" s="26"/>
      <c r="H662" s="26"/>
      <c r="I662" s="26"/>
    </row>
    <row r="663" spans="1:9" ht="13.15" customHeight="1" x14ac:dyDescent="0.2">
      <c r="A663" s="112" t="s">
        <v>1348</v>
      </c>
      <c r="B663" s="108" t="s">
        <v>1349</v>
      </c>
      <c r="C663" s="27">
        <f t="shared" ref="C663:C685" si="48">SUM(D663,E663,H663,I663)</f>
        <v>11</v>
      </c>
      <c r="D663" s="26">
        <v>5</v>
      </c>
      <c r="E663" s="26">
        <v>6</v>
      </c>
      <c r="F663" s="27">
        <v>3</v>
      </c>
      <c r="G663" s="27"/>
      <c r="H663" s="27"/>
      <c r="I663" s="27"/>
    </row>
    <row r="664" spans="1:9" ht="13.15" customHeight="1" x14ac:dyDescent="0.2">
      <c r="A664" s="112" t="s">
        <v>1350</v>
      </c>
      <c r="B664" s="108" t="s">
        <v>1351</v>
      </c>
      <c r="C664" s="27">
        <f t="shared" si="48"/>
        <v>7</v>
      </c>
      <c r="D664" s="26">
        <v>3</v>
      </c>
      <c r="E664" s="26">
        <v>3</v>
      </c>
      <c r="F664" s="27">
        <v>2</v>
      </c>
      <c r="G664" s="27"/>
      <c r="H664" s="27">
        <v>1</v>
      </c>
      <c r="I664" s="27"/>
    </row>
    <row r="665" spans="1:9" ht="13.15" customHeight="1" x14ac:dyDescent="0.2">
      <c r="A665" s="112" t="s">
        <v>1352</v>
      </c>
      <c r="B665" s="108" t="s">
        <v>1353</v>
      </c>
      <c r="C665" s="27">
        <f t="shared" si="48"/>
        <v>17</v>
      </c>
      <c r="D665" s="26">
        <v>11</v>
      </c>
      <c r="E665" s="26">
        <v>6</v>
      </c>
      <c r="F665" s="27">
        <v>4</v>
      </c>
      <c r="G665" s="27">
        <v>1</v>
      </c>
      <c r="H665" s="27"/>
      <c r="I665" s="27"/>
    </row>
    <row r="666" spans="1:9" ht="13.15" customHeight="1" x14ac:dyDescent="0.2">
      <c r="A666" s="112" t="s">
        <v>1354</v>
      </c>
      <c r="B666" s="108" t="s">
        <v>1355</v>
      </c>
      <c r="C666" s="27">
        <f t="shared" si="48"/>
        <v>15</v>
      </c>
      <c r="D666" s="26">
        <v>8</v>
      </c>
      <c r="E666" s="26">
        <v>7</v>
      </c>
      <c r="F666" s="27">
        <v>6</v>
      </c>
      <c r="G666" s="27"/>
      <c r="H666" s="27"/>
      <c r="I666" s="27"/>
    </row>
    <row r="667" spans="1:9" ht="13.15" customHeight="1" x14ac:dyDescent="0.2">
      <c r="A667" s="112" t="s">
        <v>1356</v>
      </c>
      <c r="B667" s="108" t="s">
        <v>1357</v>
      </c>
      <c r="C667" s="27">
        <f t="shared" si="48"/>
        <v>3</v>
      </c>
      <c r="D667" s="26"/>
      <c r="E667" s="26">
        <v>3</v>
      </c>
      <c r="F667" s="27">
        <v>1</v>
      </c>
      <c r="G667" s="27">
        <v>1</v>
      </c>
      <c r="H667" s="27"/>
      <c r="I667" s="27"/>
    </row>
    <row r="668" spans="1:9" ht="13.15" customHeight="1" x14ac:dyDescent="0.2">
      <c r="A668" s="112" t="s">
        <v>1358</v>
      </c>
      <c r="B668" s="108" t="s">
        <v>1359</v>
      </c>
      <c r="C668" s="27">
        <f t="shared" si="48"/>
        <v>4</v>
      </c>
      <c r="D668" s="26">
        <v>3</v>
      </c>
      <c r="E668" s="26">
        <v>1</v>
      </c>
      <c r="F668" s="27">
        <v>1</v>
      </c>
      <c r="G668" s="27"/>
      <c r="H668" s="27"/>
      <c r="I668" s="27"/>
    </row>
    <row r="669" spans="1:9" ht="13.15" customHeight="1" x14ac:dyDescent="0.2">
      <c r="A669" s="112" t="s">
        <v>1360</v>
      </c>
      <c r="B669" s="108" t="s">
        <v>1361</v>
      </c>
      <c r="C669" s="27">
        <f t="shared" si="48"/>
        <v>13</v>
      </c>
      <c r="D669" s="26">
        <v>9</v>
      </c>
      <c r="E669" s="26">
        <v>4</v>
      </c>
      <c r="F669" s="27">
        <v>4</v>
      </c>
      <c r="G669" s="27"/>
      <c r="H669" s="27"/>
      <c r="I669" s="27"/>
    </row>
    <row r="670" spans="1:9" ht="13.15" customHeight="1" x14ac:dyDescent="0.2">
      <c r="A670" s="112" t="s">
        <v>1362</v>
      </c>
      <c r="B670" s="108" t="s">
        <v>1363</v>
      </c>
      <c r="C670" s="27">
        <f t="shared" si="48"/>
        <v>53</v>
      </c>
      <c r="D670" s="26">
        <v>36</v>
      </c>
      <c r="E670" s="26">
        <v>16</v>
      </c>
      <c r="F670" s="27">
        <v>9</v>
      </c>
      <c r="G670" s="27"/>
      <c r="H670" s="27">
        <v>1</v>
      </c>
      <c r="I670" s="27"/>
    </row>
    <row r="671" spans="1:9" ht="13.15" customHeight="1" x14ac:dyDescent="0.2">
      <c r="A671" s="112" t="s">
        <v>1364</v>
      </c>
      <c r="B671" s="108" t="s">
        <v>1365</v>
      </c>
      <c r="C671" s="27">
        <f t="shared" si="48"/>
        <v>10</v>
      </c>
      <c r="D671" s="26">
        <v>6</v>
      </c>
      <c r="E671" s="26">
        <v>4</v>
      </c>
      <c r="F671" s="27">
        <v>2</v>
      </c>
      <c r="G671" s="27"/>
      <c r="H671" s="27"/>
      <c r="I671" s="27"/>
    </row>
    <row r="672" spans="1:9" ht="13.15" customHeight="1" x14ac:dyDescent="0.2">
      <c r="A672" s="112" t="s">
        <v>1366</v>
      </c>
      <c r="B672" s="108" t="s">
        <v>1367</v>
      </c>
      <c r="C672" s="27">
        <f t="shared" si="48"/>
        <v>6</v>
      </c>
      <c r="D672" s="26">
        <v>4</v>
      </c>
      <c r="E672" s="26">
        <v>2</v>
      </c>
      <c r="F672" s="27">
        <v>2</v>
      </c>
      <c r="G672" s="27"/>
      <c r="H672" s="27"/>
      <c r="I672" s="27"/>
    </row>
    <row r="673" spans="1:9" ht="13.15" customHeight="1" x14ac:dyDescent="0.2">
      <c r="A673" s="112" t="s">
        <v>1368</v>
      </c>
      <c r="B673" s="108" t="s">
        <v>1369</v>
      </c>
      <c r="C673" s="27">
        <f t="shared" si="48"/>
        <v>11</v>
      </c>
      <c r="D673" s="26">
        <v>10</v>
      </c>
      <c r="E673" s="26">
        <v>1</v>
      </c>
      <c r="F673" s="27">
        <v>1</v>
      </c>
      <c r="G673" s="27"/>
      <c r="H673" s="27"/>
      <c r="I673" s="27"/>
    </row>
    <row r="674" spans="1:9" ht="13.15" customHeight="1" x14ac:dyDescent="0.2">
      <c r="A674" s="112" t="s">
        <v>1370</v>
      </c>
      <c r="B674" s="108" t="s">
        <v>1371</v>
      </c>
      <c r="C674" s="27">
        <f t="shared" si="48"/>
        <v>0</v>
      </c>
      <c r="D674" s="26"/>
      <c r="E674" s="26"/>
      <c r="F674" s="27"/>
      <c r="G674" s="27"/>
      <c r="H674" s="27"/>
      <c r="I674" s="27"/>
    </row>
    <row r="675" spans="1:9" ht="13.15" customHeight="1" x14ac:dyDescent="0.2">
      <c r="A675" s="112" t="s">
        <v>1372</v>
      </c>
      <c r="B675" s="108" t="s">
        <v>1373</v>
      </c>
      <c r="C675" s="27">
        <f t="shared" si="48"/>
        <v>14</v>
      </c>
      <c r="D675" s="26">
        <v>8</v>
      </c>
      <c r="E675" s="26">
        <v>6</v>
      </c>
      <c r="F675" s="27">
        <v>4</v>
      </c>
      <c r="G675" s="27"/>
      <c r="H675" s="27"/>
      <c r="I675" s="27"/>
    </row>
    <row r="676" spans="1:9" ht="13.15" customHeight="1" x14ac:dyDescent="0.2">
      <c r="A676" s="112" t="s">
        <v>1374</v>
      </c>
      <c r="B676" s="108" t="s">
        <v>1375</v>
      </c>
      <c r="C676" s="27">
        <f t="shared" si="48"/>
        <v>20</v>
      </c>
      <c r="D676" s="26">
        <v>12</v>
      </c>
      <c r="E676" s="26">
        <v>7</v>
      </c>
      <c r="F676" s="27">
        <v>5</v>
      </c>
      <c r="G676" s="27"/>
      <c r="H676" s="27">
        <v>1</v>
      </c>
      <c r="I676" s="27"/>
    </row>
    <row r="677" spans="1:9" ht="13.15" customHeight="1" x14ac:dyDescent="0.2">
      <c r="A677" s="112" t="s">
        <v>1376</v>
      </c>
      <c r="B677" s="108" t="s">
        <v>1377</v>
      </c>
      <c r="C677" s="27">
        <f t="shared" si="48"/>
        <v>14</v>
      </c>
      <c r="D677" s="26">
        <v>9</v>
      </c>
      <c r="E677" s="26">
        <v>5</v>
      </c>
      <c r="F677" s="27">
        <v>4</v>
      </c>
      <c r="G677" s="27"/>
      <c r="H677" s="27"/>
      <c r="I677" s="27"/>
    </row>
    <row r="678" spans="1:9" ht="13.15" customHeight="1" x14ac:dyDescent="0.2">
      <c r="A678" s="112" t="s">
        <v>1378</v>
      </c>
      <c r="B678" s="108" t="s">
        <v>1379</v>
      </c>
      <c r="C678" s="27">
        <f t="shared" si="48"/>
        <v>5</v>
      </c>
      <c r="D678" s="26">
        <v>3</v>
      </c>
      <c r="E678" s="26">
        <v>2</v>
      </c>
      <c r="F678" s="27">
        <v>2</v>
      </c>
      <c r="G678" s="27"/>
      <c r="H678" s="27"/>
      <c r="I678" s="27"/>
    </row>
    <row r="679" spans="1:9" ht="13.15" customHeight="1" x14ac:dyDescent="0.2">
      <c r="A679" s="112" t="s">
        <v>1380</v>
      </c>
      <c r="B679" s="108" t="s">
        <v>1381</v>
      </c>
      <c r="C679" s="27">
        <f t="shared" si="48"/>
        <v>8</v>
      </c>
      <c r="D679" s="26">
        <v>5</v>
      </c>
      <c r="E679" s="26">
        <v>3</v>
      </c>
      <c r="F679" s="27">
        <v>2</v>
      </c>
      <c r="G679" s="27"/>
      <c r="H679" s="27"/>
      <c r="I679" s="27"/>
    </row>
    <row r="680" spans="1:9" ht="13.15" customHeight="1" x14ac:dyDescent="0.2">
      <c r="A680" s="112" t="s">
        <v>1382</v>
      </c>
      <c r="B680" s="108" t="s">
        <v>1383</v>
      </c>
      <c r="C680" s="27">
        <f t="shared" si="48"/>
        <v>211</v>
      </c>
      <c r="D680" s="26">
        <v>108</v>
      </c>
      <c r="E680" s="26">
        <v>102</v>
      </c>
      <c r="F680" s="27">
        <v>49</v>
      </c>
      <c r="G680" s="27">
        <v>2</v>
      </c>
      <c r="H680" s="27">
        <v>1</v>
      </c>
      <c r="I680" s="27"/>
    </row>
    <row r="681" spans="1:9" ht="13.15" customHeight="1" x14ac:dyDescent="0.2">
      <c r="A681" s="112" t="s">
        <v>1384</v>
      </c>
      <c r="B681" s="108" t="s">
        <v>1385</v>
      </c>
      <c r="C681" s="27">
        <f t="shared" si="48"/>
        <v>5</v>
      </c>
      <c r="D681" s="26">
        <v>1</v>
      </c>
      <c r="E681" s="26">
        <v>4</v>
      </c>
      <c r="F681" s="27">
        <v>4</v>
      </c>
      <c r="G681" s="27"/>
      <c r="H681" s="27"/>
      <c r="I681" s="27"/>
    </row>
    <row r="682" spans="1:9" ht="13.15" customHeight="1" x14ac:dyDescent="0.2">
      <c r="A682" s="112" t="s">
        <v>1386</v>
      </c>
      <c r="B682" s="108" t="s">
        <v>1387</v>
      </c>
      <c r="C682" s="27">
        <f t="shared" si="48"/>
        <v>10</v>
      </c>
      <c r="D682" s="26">
        <v>5</v>
      </c>
      <c r="E682" s="26">
        <v>5</v>
      </c>
      <c r="F682" s="27">
        <v>3</v>
      </c>
      <c r="G682" s="27"/>
      <c r="H682" s="27"/>
      <c r="I682" s="27"/>
    </row>
    <row r="683" spans="1:9" ht="13.15" customHeight="1" x14ac:dyDescent="0.2">
      <c r="A683" s="112" t="s">
        <v>1388</v>
      </c>
      <c r="B683" s="108" t="s">
        <v>1389</v>
      </c>
      <c r="C683" s="27">
        <f t="shared" si="48"/>
        <v>15</v>
      </c>
      <c r="D683" s="26">
        <v>6</v>
      </c>
      <c r="E683" s="26">
        <v>9</v>
      </c>
      <c r="F683" s="27">
        <v>5</v>
      </c>
      <c r="G683" s="27"/>
      <c r="H683" s="27"/>
      <c r="I683" s="27"/>
    </row>
    <row r="684" spans="1:9" ht="13.15" customHeight="1" x14ac:dyDescent="0.2">
      <c r="A684" s="112" t="s">
        <v>1615</v>
      </c>
      <c r="B684" s="117" t="s">
        <v>54</v>
      </c>
      <c r="C684" s="27">
        <f t="shared" si="48"/>
        <v>0</v>
      </c>
      <c r="D684" s="26"/>
      <c r="E684" s="26"/>
      <c r="F684" s="27"/>
      <c r="G684" s="27"/>
      <c r="H684" s="27"/>
      <c r="I684" s="27"/>
    </row>
    <row r="685" spans="1:9" ht="13.15" customHeight="1" x14ac:dyDescent="0.2">
      <c r="A685" s="112" t="s">
        <v>1615</v>
      </c>
      <c r="B685" s="117" t="s">
        <v>1</v>
      </c>
      <c r="C685" s="27">
        <f t="shared" si="48"/>
        <v>452</v>
      </c>
      <c r="D685" s="26">
        <f t="shared" ref="D685:I685" si="49">SUM(D663:D684)</f>
        <v>252</v>
      </c>
      <c r="E685" s="26">
        <f t="shared" si="49"/>
        <v>196</v>
      </c>
      <c r="F685" s="26">
        <f t="shared" si="49"/>
        <v>113</v>
      </c>
      <c r="G685" s="26">
        <f t="shared" si="49"/>
        <v>4</v>
      </c>
      <c r="H685" s="26">
        <f t="shared" si="49"/>
        <v>4</v>
      </c>
      <c r="I685" s="26">
        <f t="shared" si="49"/>
        <v>0</v>
      </c>
    </row>
    <row r="686" spans="1:9" ht="13.15" customHeight="1" x14ac:dyDescent="0.2">
      <c r="A686" s="113" t="s">
        <v>1615</v>
      </c>
      <c r="B686" s="109" t="s">
        <v>1390</v>
      </c>
      <c r="C686" s="27"/>
      <c r="D686" s="26"/>
      <c r="E686" s="26"/>
      <c r="F686" s="26"/>
      <c r="G686" s="26"/>
      <c r="H686" s="26"/>
      <c r="I686" s="26"/>
    </row>
    <row r="687" spans="1:9" ht="13.15" customHeight="1" x14ac:dyDescent="0.2">
      <c r="A687" s="112" t="s">
        <v>1391</v>
      </c>
      <c r="B687" s="108" t="s">
        <v>1392</v>
      </c>
      <c r="C687" s="27">
        <f t="shared" ref="C687:C711" si="50">SUM(D687,E687,H687,I687)</f>
        <v>2</v>
      </c>
      <c r="D687" s="26"/>
      <c r="E687" s="26">
        <v>2</v>
      </c>
      <c r="F687" s="27">
        <v>1</v>
      </c>
      <c r="G687" s="27"/>
      <c r="H687" s="27"/>
      <c r="I687" s="27"/>
    </row>
    <row r="688" spans="1:9" ht="13.15" customHeight="1" x14ac:dyDescent="0.2">
      <c r="A688" s="112" t="s">
        <v>1393</v>
      </c>
      <c r="B688" s="108" t="s">
        <v>1394</v>
      </c>
      <c r="C688" s="27">
        <f t="shared" si="50"/>
        <v>7</v>
      </c>
      <c r="D688" s="26">
        <v>3</v>
      </c>
      <c r="E688" s="26">
        <v>4</v>
      </c>
      <c r="F688" s="27">
        <v>3</v>
      </c>
      <c r="G688" s="27"/>
      <c r="H688" s="27"/>
      <c r="I688" s="27"/>
    </row>
    <row r="689" spans="1:9" ht="13.15" customHeight="1" x14ac:dyDescent="0.2">
      <c r="A689" s="112" t="s">
        <v>1395</v>
      </c>
      <c r="B689" s="108" t="s">
        <v>1396</v>
      </c>
      <c r="C689" s="27">
        <f t="shared" si="50"/>
        <v>2</v>
      </c>
      <c r="D689" s="26">
        <v>1</v>
      </c>
      <c r="E689" s="26">
        <v>1</v>
      </c>
      <c r="F689" s="27"/>
      <c r="G689" s="27">
        <v>1</v>
      </c>
      <c r="H689" s="27"/>
      <c r="I689" s="27"/>
    </row>
    <row r="690" spans="1:9" ht="13.15" customHeight="1" x14ac:dyDescent="0.2">
      <c r="A690" s="112" t="s">
        <v>1397</v>
      </c>
      <c r="B690" s="108" t="s">
        <v>1398</v>
      </c>
      <c r="C690" s="27">
        <f t="shared" si="50"/>
        <v>3</v>
      </c>
      <c r="D690" s="26">
        <v>2</v>
      </c>
      <c r="E690" s="26">
        <v>1</v>
      </c>
      <c r="F690" s="27"/>
      <c r="G690" s="27"/>
      <c r="H690" s="27"/>
      <c r="I690" s="27"/>
    </row>
    <row r="691" spans="1:9" ht="13.15" customHeight="1" x14ac:dyDescent="0.2">
      <c r="A691" s="112" t="s">
        <v>1399</v>
      </c>
      <c r="B691" s="108" t="s">
        <v>1400</v>
      </c>
      <c r="C691" s="27">
        <f t="shared" si="50"/>
        <v>3</v>
      </c>
      <c r="D691" s="26">
        <v>2</v>
      </c>
      <c r="E691" s="26"/>
      <c r="F691" s="27"/>
      <c r="G691" s="27"/>
      <c r="H691" s="27">
        <v>1</v>
      </c>
      <c r="I691" s="27"/>
    </row>
    <row r="692" spans="1:9" ht="13.15" customHeight="1" x14ac:dyDescent="0.2">
      <c r="A692" s="112" t="s">
        <v>1401</v>
      </c>
      <c r="B692" s="108" t="s">
        <v>1402</v>
      </c>
      <c r="C692" s="27">
        <f t="shared" si="50"/>
        <v>8</v>
      </c>
      <c r="D692" s="26">
        <v>6</v>
      </c>
      <c r="E692" s="26">
        <v>2</v>
      </c>
      <c r="F692" s="27">
        <v>2</v>
      </c>
      <c r="G692" s="27"/>
      <c r="H692" s="27"/>
      <c r="I692" s="27"/>
    </row>
    <row r="693" spans="1:9" ht="13.15" customHeight="1" x14ac:dyDescent="0.2">
      <c r="A693" s="112" t="s">
        <v>1403</v>
      </c>
      <c r="B693" s="108" t="s">
        <v>1404</v>
      </c>
      <c r="C693" s="27">
        <f t="shared" si="50"/>
        <v>1</v>
      </c>
      <c r="D693" s="26"/>
      <c r="E693" s="26">
        <v>1</v>
      </c>
      <c r="F693" s="27"/>
      <c r="G693" s="27"/>
      <c r="H693" s="27"/>
      <c r="I693" s="27"/>
    </row>
    <row r="694" spans="1:9" ht="13.15" customHeight="1" x14ac:dyDescent="0.2">
      <c r="A694" s="112" t="s">
        <v>1405</v>
      </c>
      <c r="B694" s="108" t="s">
        <v>1406</v>
      </c>
      <c r="C694" s="27">
        <f t="shared" si="50"/>
        <v>9</v>
      </c>
      <c r="D694" s="26">
        <v>5</v>
      </c>
      <c r="E694" s="26">
        <v>4</v>
      </c>
      <c r="F694" s="27">
        <v>3</v>
      </c>
      <c r="G694" s="27">
        <v>1</v>
      </c>
      <c r="H694" s="27"/>
      <c r="I694" s="27"/>
    </row>
    <row r="695" spans="1:9" ht="13.15" customHeight="1" x14ac:dyDescent="0.2">
      <c r="A695" s="112" t="s">
        <v>1407</v>
      </c>
      <c r="B695" s="108" t="s">
        <v>1408</v>
      </c>
      <c r="C695" s="27">
        <f t="shared" si="50"/>
        <v>3</v>
      </c>
      <c r="D695" s="26"/>
      <c r="E695" s="26">
        <v>3</v>
      </c>
      <c r="F695" s="27">
        <v>3</v>
      </c>
      <c r="G695" s="27"/>
      <c r="H695" s="27"/>
      <c r="I695" s="27"/>
    </row>
    <row r="696" spans="1:9" ht="13.15" customHeight="1" x14ac:dyDescent="0.2">
      <c r="A696" s="112" t="s">
        <v>1409</v>
      </c>
      <c r="B696" s="108" t="s">
        <v>1410</v>
      </c>
      <c r="C696" s="27">
        <f t="shared" si="50"/>
        <v>2</v>
      </c>
      <c r="D696" s="26">
        <v>1</v>
      </c>
      <c r="E696" s="26"/>
      <c r="F696" s="27"/>
      <c r="G696" s="27"/>
      <c r="H696" s="27">
        <v>1</v>
      </c>
      <c r="I696" s="27"/>
    </row>
    <row r="697" spans="1:9" ht="13.15" customHeight="1" x14ac:dyDescent="0.2">
      <c r="A697" s="112" t="s">
        <v>1411</v>
      </c>
      <c r="B697" s="108" t="s">
        <v>1412</v>
      </c>
      <c r="C697" s="27">
        <f t="shared" si="50"/>
        <v>4</v>
      </c>
      <c r="D697" s="26">
        <v>2</v>
      </c>
      <c r="E697" s="26">
        <v>2</v>
      </c>
      <c r="F697" s="27">
        <v>1</v>
      </c>
      <c r="G697" s="27"/>
      <c r="H697" s="27"/>
      <c r="I697" s="27"/>
    </row>
    <row r="698" spans="1:9" ht="13.15" customHeight="1" x14ac:dyDescent="0.2">
      <c r="A698" s="112" t="s">
        <v>1413</v>
      </c>
      <c r="B698" s="108" t="s">
        <v>1414</v>
      </c>
      <c r="C698" s="27">
        <f t="shared" si="50"/>
        <v>3</v>
      </c>
      <c r="D698" s="26">
        <v>1</v>
      </c>
      <c r="E698" s="26">
        <v>1</v>
      </c>
      <c r="F698" s="27">
        <v>1</v>
      </c>
      <c r="G698" s="27"/>
      <c r="H698" s="27">
        <v>1</v>
      </c>
      <c r="I698" s="27"/>
    </row>
    <row r="699" spans="1:9" ht="13.15" customHeight="1" x14ac:dyDescent="0.2">
      <c r="A699" s="112" t="s">
        <v>1415</v>
      </c>
      <c r="B699" s="108" t="s">
        <v>1416</v>
      </c>
      <c r="C699" s="27">
        <f t="shared" si="50"/>
        <v>0</v>
      </c>
      <c r="D699" s="26"/>
      <c r="E699" s="26"/>
      <c r="F699" s="27"/>
      <c r="G699" s="27"/>
      <c r="H699" s="27"/>
      <c r="I699" s="27"/>
    </row>
    <row r="700" spans="1:9" ht="13.15" customHeight="1" x14ac:dyDescent="0.2">
      <c r="A700" s="112" t="s">
        <v>1417</v>
      </c>
      <c r="B700" s="108" t="s">
        <v>1418</v>
      </c>
      <c r="C700" s="27">
        <f t="shared" si="50"/>
        <v>36</v>
      </c>
      <c r="D700" s="26">
        <v>23</v>
      </c>
      <c r="E700" s="26">
        <v>12</v>
      </c>
      <c r="F700" s="27">
        <v>6</v>
      </c>
      <c r="G700" s="27">
        <v>1</v>
      </c>
      <c r="H700" s="27">
        <v>1</v>
      </c>
      <c r="I700" s="27"/>
    </row>
    <row r="701" spans="1:9" ht="13.15" customHeight="1" x14ac:dyDescent="0.2">
      <c r="A701" s="112" t="s">
        <v>1419</v>
      </c>
      <c r="B701" s="108" t="s">
        <v>1420</v>
      </c>
      <c r="C701" s="27">
        <f t="shared" si="50"/>
        <v>18</v>
      </c>
      <c r="D701" s="26">
        <v>6</v>
      </c>
      <c r="E701" s="26">
        <v>11</v>
      </c>
      <c r="F701" s="27">
        <v>6</v>
      </c>
      <c r="G701" s="27">
        <v>1</v>
      </c>
      <c r="H701" s="27">
        <v>1</v>
      </c>
      <c r="I701" s="27"/>
    </row>
    <row r="702" spans="1:9" ht="13.15" customHeight="1" x14ac:dyDescent="0.2">
      <c r="A702" s="112" t="s">
        <v>1421</v>
      </c>
      <c r="B702" s="108" t="s">
        <v>1422</v>
      </c>
      <c r="C702" s="27">
        <f t="shared" si="50"/>
        <v>53</v>
      </c>
      <c r="D702" s="26">
        <v>26</v>
      </c>
      <c r="E702" s="26">
        <v>25</v>
      </c>
      <c r="F702" s="27">
        <v>12</v>
      </c>
      <c r="G702" s="27"/>
      <c r="H702" s="27">
        <v>2</v>
      </c>
      <c r="I702" s="27"/>
    </row>
    <row r="703" spans="1:9" ht="13.15" customHeight="1" x14ac:dyDescent="0.2">
      <c r="A703" s="112" t="s">
        <v>1423</v>
      </c>
      <c r="B703" s="108" t="s">
        <v>1424</v>
      </c>
      <c r="C703" s="27">
        <f t="shared" si="50"/>
        <v>7</v>
      </c>
      <c r="D703" s="26">
        <v>3</v>
      </c>
      <c r="E703" s="26">
        <v>4</v>
      </c>
      <c r="F703" s="27">
        <v>4</v>
      </c>
      <c r="G703" s="27"/>
      <c r="H703" s="27"/>
      <c r="I703" s="27"/>
    </row>
    <row r="704" spans="1:9" ht="13.15" customHeight="1" x14ac:dyDescent="0.2">
      <c r="A704" s="112" t="s">
        <v>1425</v>
      </c>
      <c r="B704" s="108" t="s">
        <v>1426</v>
      </c>
      <c r="C704" s="27">
        <f t="shared" si="50"/>
        <v>38</v>
      </c>
      <c r="D704" s="26">
        <v>15</v>
      </c>
      <c r="E704" s="26">
        <v>23</v>
      </c>
      <c r="F704" s="27">
        <v>20</v>
      </c>
      <c r="G704" s="27"/>
      <c r="H704" s="27"/>
      <c r="I704" s="27"/>
    </row>
    <row r="705" spans="1:9" ht="13.15" customHeight="1" x14ac:dyDescent="0.2">
      <c r="A705" s="112" t="s">
        <v>1427</v>
      </c>
      <c r="B705" s="108" t="s">
        <v>1428</v>
      </c>
      <c r="C705" s="27">
        <f t="shared" si="50"/>
        <v>5</v>
      </c>
      <c r="D705" s="26">
        <v>3</v>
      </c>
      <c r="E705" s="26">
        <v>2</v>
      </c>
      <c r="F705" s="27">
        <v>1</v>
      </c>
      <c r="G705" s="27"/>
      <c r="H705" s="27"/>
      <c r="I705" s="27"/>
    </row>
    <row r="706" spans="1:9" ht="13.15" customHeight="1" x14ac:dyDescent="0.2">
      <c r="A706" s="112" t="s">
        <v>1429</v>
      </c>
      <c r="B706" s="108" t="s">
        <v>1430</v>
      </c>
      <c r="C706" s="27">
        <f t="shared" si="50"/>
        <v>17</v>
      </c>
      <c r="D706" s="26">
        <v>7</v>
      </c>
      <c r="E706" s="26">
        <v>9</v>
      </c>
      <c r="F706" s="27">
        <v>4</v>
      </c>
      <c r="G706" s="27">
        <v>1</v>
      </c>
      <c r="H706" s="27">
        <v>1</v>
      </c>
      <c r="I706" s="27"/>
    </row>
    <row r="707" spans="1:9" ht="13.15" customHeight="1" x14ac:dyDescent="0.2">
      <c r="A707" s="112" t="s">
        <v>1431</v>
      </c>
      <c r="B707" s="108" t="s">
        <v>1432</v>
      </c>
      <c r="C707" s="27">
        <f t="shared" si="50"/>
        <v>4</v>
      </c>
      <c r="D707" s="26">
        <v>2</v>
      </c>
      <c r="E707" s="26">
        <v>1</v>
      </c>
      <c r="F707" s="27">
        <v>1</v>
      </c>
      <c r="G707" s="27"/>
      <c r="H707" s="27">
        <v>1</v>
      </c>
      <c r="I707" s="27"/>
    </row>
    <row r="708" spans="1:9" ht="13.15" customHeight="1" x14ac:dyDescent="0.2">
      <c r="A708" s="112" t="s">
        <v>1433</v>
      </c>
      <c r="B708" s="108" t="s">
        <v>1434</v>
      </c>
      <c r="C708" s="27">
        <f t="shared" si="50"/>
        <v>4</v>
      </c>
      <c r="D708" s="26">
        <v>2</v>
      </c>
      <c r="E708" s="26">
        <v>2</v>
      </c>
      <c r="F708" s="27">
        <v>1</v>
      </c>
      <c r="G708" s="27"/>
      <c r="H708" s="27"/>
      <c r="I708" s="27"/>
    </row>
    <row r="709" spans="1:9" ht="13.15" customHeight="1" x14ac:dyDescent="0.2">
      <c r="A709" s="112" t="s">
        <v>1435</v>
      </c>
      <c r="B709" s="108" t="s">
        <v>1436</v>
      </c>
      <c r="C709" s="27">
        <f t="shared" si="50"/>
        <v>3</v>
      </c>
      <c r="D709" s="26">
        <v>1</v>
      </c>
      <c r="E709" s="26">
        <v>1</v>
      </c>
      <c r="F709" s="27">
        <v>1</v>
      </c>
      <c r="G709" s="27"/>
      <c r="H709" s="27">
        <v>1</v>
      </c>
      <c r="I709" s="27"/>
    </row>
    <row r="710" spans="1:9" ht="13.15" customHeight="1" x14ac:dyDescent="0.2">
      <c r="A710" s="112" t="s">
        <v>1615</v>
      </c>
      <c r="B710" s="117" t="s">
        <v>54</v>
      </c>
      <c r="C710" s="27">
        <f t="shared" si="50"/>
        <v>0</v>
      </c>
      <c r="D710" s="26"/>
      <c r="E710" s="26"/>
      <c r="F710" s="27"/>
      <c r="G710" s="27"/>
      <c r="H710" s="27"/>
      <c r="I710" s="27"/>
    </row>
    <row r="711" spans="1:9" ht="13.15" customHeight="1" x14ac:dyDescent="0.2">
      <c r="A711" s="112" t="s">
        <v>1615</v>
      </c>
      <c r="B711" s="117" t="s">
        <v>1</v>
      </c>
      <c r="C711" s="27">
        <f t="shared" si="50"/>
        <v>232</v>
      </c>
      <c r="D711" s="26">
        <f t="shared" ref="D711:I711" si="51">SUM(D687:D710)</f>
        <v>111</v>
      </c>
      <c r="E711" s="26">
        <f t="shared" si="51"/>
        <v>111</v>
      </c>
      <c r="F711" s="26">
        <f t="shared" si="51"/>
        <v>70</v>
      </c>
      <c r="G711" s="26">
        <f t="shared" si="51"/>
        <v>5</v>
      </c>
      <c r="H711" s="26">
        <f t="shared" si="51"/>
        <v>10</v>
      </c>
      <c r="I711" s="26">
        <f t="shared" si="51"/>
        <v>0</v>
      </c>
    </row>
    <row r="712" spans="1:9" ht="13.15" customHeight="1" x14ac:dyDescent="0.2">
      <c r="A712" s="113" t="s">
        <v>1615</v>
      </c>
      <c r="B712" s="109" t="s">
        <v>1437</v>
      </c>
      <c r="C712" s="27"/>
      <c r="D712" s="26"/>
      <c r="E712" s="26"/>
      <c r="F712" s="26"/>
      <c r="G712" s="26"/>
      <c r="H712" s="26"/>
      <c r="I712" s="26"/>
    </row>
    <row r="713" spans="1:9" ht="13.15" customHeight="1" x14ac:dyDescent="0.2">
      <c r="A713" s="112" t="s">
        <v>1438</v>
      </c>
      <c r="B713" s="108" t="s">
        <v>1439</v>
      </c>
      <c r="C713" s="27">
        <f t="shared" ref="C713:C729" si="52">SUM(D713,E713,H713,I713)</f>
        <v>12</v>
      </c>
      <c r="D713" s="26">
        <v>5</v>
      </c>
      <c r="E713" s="26">
        <v>6</v>
      </c>
      <c r="F713" s="27">
        <v>3</v>
      </c>
      <c r="G713" s="27"/>
      <c r="H713" s="27">
        <v>1</v>
      </c>
      <c r="I713" s="27"/>
    </row>
    <row r="714" spans="1:9" ht="13.15" customHeight="1" x14ac:dyDescent="0.2">
      <c r="A714" s="112" t="s">
        <v>1440</v>
      </c>
      <c r="B714" s="108" t="s">
        <v>1441</v>
      </c>
      <c r="C714" s="27">
        <f t="shared" si="52"/>
        <v>4</v>
      </c>
      <c r="D714" s="26">
        <v>3</v>
      </c>
      <c r="E714" s="26">
        <v>1</v>
      </c>
      <c r="F714" s="27">
        <v>1</v>
      </c>
      <c r="G714" s="27"/>
      <c r="H714" s="27"/>
      <c r="I714" s="27"/>
    </row>
    <row r="715" spans="1:9" ht="13.15" customHeight="1" x14ac:dyDescent="0.2">
      <c r="A715" s="112" t="s">
        <v>1442</v>
      </c>
      <c r="B715" s="108" t="s">
        <v>1443</v>
      </c>
      <c r="C715" s="27">
        <f t="shared" si="52"/>
        <v>18</v>
      </c>
      <c r="D715" s="26">
        <v>7</v>
      </c>
      <c r="E715" s="26">
        <v>10</v>
      </c>
      <c r="F715" s="27">
        <v>6</v>
      </c>
      <c r="G715" s="27"/>
      <c r="H715" s="27">
        <v>1</v>
      </c>
      <c r="I715" s="27"/>
    </row>
    <row r="716" spans="1:9" ht="13.15" customHeight="1" x14ac:dyDescent="0.2">
      <c r="A716" s="112" t="s">
        <v>1444</v>
      </c>
      <c r="B716" s="108" t="s">
        <v>1445</v>
      </c>
      <c r="C716" s="27">
        <f t="shared" si="52"/>
        <v>8</v>
      </c>
      <c r="D716" s="26">
        <v>1</v>
      </c>
      <c r="E716" s="26">
        <v>7</v>
      </c>
      <c r="F716" s="27">
        <v>4</v>
      </c>
      <c r="G716" s="27"/>
      <c r="H716" s="27"/>
      <c r="I716" s="27"/>
    </row>
    <row r="717" spans="1:9" ht="13.15" customHeight="1" x14ac:dyDescent="0.2">
      <c r="A717" s="112" t="s">
        <v>1446</v>
      </c>
      <c r="B717" s="108" t="s">
        <v>1447</v>
      </c>
      <c r="C717" s="27">
        <f t="shared" si="52"/>
        <v>8</v>
      </c>
      <c r="D717" s="26">
        <v>3</v>
      </c>
      <c r="E717" s="26">
        <v>5</v>
      </c>
      <c r="F717" s="27">
        <v>1</v>
      </c>
      <c r="G717" s="27">
        <v>1</v>
      </c>
      <c r="H717" s="27"/>
      <c r="I717" s="27"/>
    </row>
    <row r="718" spans="1:9" ht="13.15" customHeight="1" x14ac:dyDescent="0.2">
      <c r="A718" s="112" t="s">
        <v>1448</v>
      </c>
      <c r="B718" s="108" t="s">
        <v>1449</v>
      </c>
      <c r="C718" s="27">
        <f t="shared" si="52"/>
        <v>25</v>
      </c>
      <c r="D718" s="26">
        <v>9</v>
      </c>
      <c r="E718" s="26">
        <v>15</v>
      </c>
      <c r="F718" s="27">
        <v>7</v>
      </c>
      <c r="G718" s="27"/>
      <c r="H718" s="27">
        <v>1</v>
      </c>
      <c r="I718" s="27"/>
    </row>
    <row r="719" spans="1:9" ht="13.15" customHeight="1" x14ac:dyDescent="0.2">
      <c r="A719" s="112" t="s">
        <v>1450</v>
      </c>
      <c r="B719" s="108" t="s">
        <v>1451</v>
      </c>
      <c r="C719" s="27">
        <f t="shared" si="52"/>
        <v>0</v>
      </c>
      <c r="D719" s="26"/>
      <c r="E719" s="26"/>
      <c r="F719" s="27"/>
      <c r="G719" s="27"/>
      <c r="H719" s="27"/>
      <c r="I719" s="27"/>
    </row>
    <row r="720" spans="1:9" ht="13.15" customHeight="1" x14ac:dyDescent="0.2">
      <c r="A720" s="112" t="s">
        <v>1452</v>
      </c>
      <c r="B720" s="108" t="s">
        <v>1453</v>
      </c>
      <c r="C720" s="27">
        <f t="shared" si="52"/>
        <v>15</v>
      </c>
      <c r="D720" s="26">
        <v>3</v>
      </c>
      <c r="E720" s="26">
        <v>11</v>
      </c>
      <c r="F720" s="27">
        <v>4</v>
      </c>
      <c r="G720" s="27"/>
      <c r="H720" s="27">
        <v>1</v>
      </c>
      <c r="I720" s="27"/>
    </row>
    <row r="721" spans="1:9" ht="13.15" customHeight="1" x14ac:dyDescent="0.2">
      <c r="A721" s="112" t="s">
        <v>1454</v>
      </c>
      <c r="B721" s="108" t="s">
        <v>1455</v>
      </c>
      <c r="C721" s="27">
        <f t="shared" si="52"/>
        <v>59</v>
      </c>
      <c r="D721" s="26">
        <v>21</v>
      </c>
      <c r="E721" s="26">
        <v>36</v>
      </c>
      <c r="F721" s="27">
        <v>17</v>
      </c>
      <c r="G721" s="27"/>
      <c r="H721" s="27">
        <v>2</v>
      </c>
      <c r="I721" s="27"/>
    </row>
    <row r="722" spans="1:9" ht="13.15" customHeight="1" x14ac:dyDescent="0.2">
      <c r="A722" s="112" t="s">
        <v>1456</v>
      </c>
      <c r="B722" s="108" t="s">
        <v>1457</v>
      </c>
      <c r="C722" s="27">
        <f t="shared" si="52"/>
        <v>1</v>
      </c>
      <c r="D722" s="26"/>
      <c r="E722" s="26"/>
      <c r="F722" s="27"/>
      <c r="G722" s="27"/>
      <c r="H722" s="27">
        <v>1</v>
      </c>
      <c r="I722" s="27"/>
    </row>
    <row r="723" spans="1:9" ht="13.15" customHeight="1" x14ac:dyDescent="0.2">
      <c r="A723" s="112" t="s">
        <v>1458</v>
      </c>
      <c r="B723" s="108" t="s">
        <v>1459</v>
      </c>
      <c r="C723" s="27">
        <f t="shared" si="52"/>
        <v>13</v>
      </c>
      <c r="D723" s="26">
        <v>3</v>
      </c>
      <c r="E723" s="26">
        <v>8</v>
      </c>
      <c r="F723" s="27">
        <v>5</v>
      </c>
      <c r="G723" s="27">
        <v>1</v>
      </c>
      <c r="H723" s="27"/>
      <c r="I723" s="27">
        <v>2</v>
      </c>
    </row>
    <row r="724" spans="1:9" ht="13.15" customHeight="1" x14ac:dyDescent="0.2">
      <c r="A724" s="112" t="s">
        <v>1460</v>
      </c>
      <c r="B724" s="108" t="s">
        <v>1461</v>
      </c>
      <c r="C724" s="27">
        <f t="shared" si="52"/>
        <v>11</v>
      </c>
      <c r="D724" s="26">
        <v>3</v>
      </c>
      <c r="E724" s="26">
        <v>7</v>
      </c>
      <c r="F724" s="27">
        <v>6</v>
      </c>
      <c r="G724" s="27"/>
      <c r="H724" s="27"/>
      <c r="I724" s="27">
        <v>1</v>
      </c>
    </row>
    <row r="725" spans="1:9" ht="13.15" customHeight="1" x14ac:dyDescent="0.2">
      <c r="A725" s="112" t="s">
        <v>1462</v>
      </c>
      <c r="B725" s="108" t="s">
        <v>1463</v>
      </c>
      <c r="C725" s="27">
        <f t="shared" si="52"/>
        <v>17</v>
      </c>
      <c r="D725" s="26">
        <v>3</v>
      </c>
      <c r="E725" s="26">
        <v>13</v>
      </c>
      <c r="F725" s="27">
        <v>6</v>
      </c>
      <c r="G725" s="27"/>
      <c r="H725" s="27"/>
      <c r="I725" s="27">
        <v>1</v>
      </c>
    </row>
    <row r="726" spans="1:9" ht="13.15" customHeight="1" x14ac:dyDescent="0.2">
      <c r="A726" s="112" t="s">
        <v>1464</v>
      </c>
      <c r="B726" s="108" t="s">
        <v>1465</v>
      </c>
      <c r="C726" s="27">
        <f t="shared" si="52"/>
        <v>12</v>
      </c>
      <c r="D726" s="26">
        <v>4</v>
      </c>
      <c r="E726" s="26">
        <v>6</v>
      </c>
      <c r="F726" s="27">
        <v>3</v>
      </c>
      <c r="G726" s="27"/>
      <c r="H726" s="27">
        <v>1</v>
      </c>
      <c r="I726" s="27">
        <v>1</v>
      </c>
    </row>
    <row r="727" spans="1:9" ht="13.15" customHeight="1" x14ac:dyDescent="0.2">
      <c r="A727" s="112" t="s">
        <v>1466</v>
      </c>
      <c r="B727" s="108" t="s">
        <v>1467</v>
      </c>
      <c r="C727" s="27">
        <f t="shared" si="52"/>
        <v>78</v>
      </c>
      <c r="D727" s="26">
        <v>36</v>
      </c>
      <c r="E727" s="26">
        <v>37</v>
      </c>
      <c r="F727" s="27">
        <v>17</v>
      </c>
      <c r="G727" s="27">
        <v>1</v>
      </c>
      <c r="H727" s="27">
        <v>4</v>
      </c>
      <c r="I727" s="27">
        <v>1</v>
      </c>
    </row>
    <row r="728" spans="1:9" ht="13.15" customHeight="1" x14ac:dyDescent="0.2">
      <c r="A728" s="112" t="s">
        <v>1615</v>
      </c>
      <c r="B728" s="117" t="s">
        <v>54</v>
      </c>
      <c r="C728" s="27">
        <f t="shared" si="52"/>
        <v>0</v>
      </c>
      <c r="D728" s="26"/>
      <c r="E728" s="26"/>
      <c r="F728" s="27"/>
      <c r="G728" s="27"/>
      <c r="H728" s="27"/>
      <c r="I728" s="27"/>
    </row>
    <row r="729" spans="1:9" ht="13.15" customHeight="1" x14ac:dyDescent="0.2">
      <c r="A729" s="112" t="s">
        <v>1615</v>
      </c>
      <c r="B729" s="117" t="s">
        <v>1</v>
      </c>
      <c r="C729" s="27">
        <f t="shared" si="52"/>
        <v>281</v>
      </c>
      <c r="D729" s="26">
        <f t="shared" ref="D729:I729" si="53">SUM(D713:D728)</f>
        <v>101</v>
      </c>
      <c r="E729" s="26">
        <f t="shared" si="53"/>
        <v>162</v>
      </c>
      <c r="F729" s="26">
        <f t="shared" si="53"/>
        <v>80</v>
      </c>
      <c r="G729" s="26">
        <f t="shared" si="53"/>
        <v>3</v>
      </c>
      <c r="H729" s="26">
        <f t="shared" si="53"/>
        <v>12</v>
      </c>
      <c r="I729" s="26">
        <f t="shared" si="53"/>
        <v>6</v>
      </c>
    </row>
    <row r="730" spans="1:9" ht="13.15" customHeight="1" x14ac:dyDescent="0.2">
      <c r="A730" s="113" t="s">
        <v>1615</v>
      </c>
      <c r="B730" s="109" t="s">
        <v>1468</v>
      </c>
      <c r="C730" s="27"/>
      <c r="D730" s="26"/>
      <c r="E730" s="26"/>
      <c r="F730" s="26"/>
      <c r="G730" s="26"/>
      <c r="H730" s="26"/>
      <c r="I730" s="26"/>
    </row>
    <row r="731" spans="1:9" ht="13.15" customHeight="1" x14ac:dyDescent="0.2">
      <c r="A731" s="112" t="s">
        <v>1469</v>
      </c>
      <c r="B731" s="108" t="s">
        <v>1470</v>
      </c>
      <c r="C731" s="27">
        <f t="shared" ref="C731:C756" si="54">SUM(D731,E731,H731,I731)</f>
        <v>5</v>
      </c>
      <c r="D731" s="26">
        <v>2</v>
      </c>
      <c r="E731" s="26">
        <v>3</v>
      </c>
      <c r="F731" s="27">
        <v>1</v>
      </c>
      <c r="G731" s="27"/>
      <c r="H731" s="27"/>
      <c r="I731" s="27"/>
    </row>
    <row r="732" spans="1:9" ht="13.15" customHeight="1" x14ac:dyDescent="0.2">
      <c r="A732" s="112" t="s">
        <v>1471</v>
      </c>
      <c r="B732" s="108" t="s">
        <v>1472</v>
      </c>
      <c r="C732" s="27">
        <f t="shared" si="54"/>
        <v>8</v>
      </c>
      <c r="D732" s="26">
        <v>3</v>
      </c>
      <c r="E732" s="26">
        <v>5</v>
      </c>
      <c r="F732" s="27">
        <v>3</v>
      </c>
      <c r="G732" s="27"/>
      <c r="H732" s="27"/>
      <c r="I732" s="27"/>
    </row>
    <row r="733" spans="1:9" ht="13.15" customHeight="1" x14ac:dyDescent="0.2">
      <c r="A733" s="112" t="s">
        <v>1473</v>
      </c>
      <c r="B733" s="108" t="s">
        <v>1474</v>
      </c>
      <c r="C733" s="27">
        <f t="shared" si="54"/>
        <v>1</v>
      </c>
      <c r="D733" s="26"/>
      <c r="E733" s="26">
        <v>1</v>
      </c>
      <c r="F733" s="27"/>
      <c r="G733" s="27"/>
      <c r="H733" s="27"/>
      <c r="I733" s="27"/>
    </row>
    <row r="734" spans="1:9" ht="13.15" customHeight="1" x14ac:dyDescent="0.2">
      <c r="A734" s="112" t="s">
        <v>1475</v>
      </c>
      <c r="B734" s="108" t="s">
        <v>1476</v>
      </c>
      <c r="C734" s="27">
        <f t="shared" si="54"/>
        <v>1</v>
      </c>
      <c r="D734" s="26"/>
      <c r="E734" s="26">
        <v>1</v>
      </c>
      <c r="F734" s="27"/>
      <c r="G734" s="27"/>
      <c r="H734" s="27"/>
      <c r="I734" s="27"/>
    </row>
    <row r="735" spans="1:9" ht="13.15" customHeight="1" x14ac:dyDescent="0.2">
      <c r="A735" s="112" t="s">
        <v>1477</v>
      </c>
      <c r="B735" s="108" t="s">
        <v>1478</v>
      </c>
      <c r="C735" s="27">
        <f t="shared" si="54"/>
        <v>9</v>
      </c>
      <c r="D735" s="26">
        <v>5</v>
      </c>
      <c r="E735" s="26">
        <v>3</v>
      </c>
      <c r="F735" s="27">
        <v>2</v>
      </c>
      <c r="G735" s="27"/>
      <c r="H735" s="27">
        <v>1</v>
      </c>
      <c r="I735" s="27"/>
    </row>
    <row r="736" spans="1:9" ht="13.15" customHeight="1" x14ac:dyDescent="0.2">
      <c r="A736" s="112" t="s">
        <v>1479</v>
      </c>
      <c r="B736" s="108" t="s">
        <v>1480</v>
      </c>
      <c r="C736" s="27">
        <f t="shared" si="54"/>
        <v>66</v>
      </c>
      <c r="D736" s="26">
        <v>38</v>
      </c>
      <c r="E736" s="26">
        <v>22</v>
      </c>
      <c r="F736" s="27">
        <v>15</v>
      </c>
      <c r="G736" s="27"/>
      <c r="H736" s="27">
        <v>5</v>
      </c>
      <c r="I736" s="27">
        <v>1</v>
      </c>
    </row>
    <row r="737" spans="1:9" ht="13.15" customHeight="1" x14ac:dyDescent="0.2">
      <c r="A737" s="112" t="s">
        <v>1481</v>
      </c>
      <c r="B737" s="108" t="s">
        <v>1482</v>
      </c>
      <c r="C737" s="27">
        <f t="shared" si="54"/>
        <v>10</v>
      </c>
      <c r="D737" s="26">
        <v>7</v>
      </c>
      <c r="E737" s="26">
        <v>2</v>
      </c>
      <c r="F737" s="27">
        <v>1</v>
      </c>
      <c r="G737" s="27"/>
      <c r="H737" s="27">
        <v>1</v>
      </c>
      <c r="I737" s="27"/>
    </row>
    <row r="738" spans="1:9" ht="13.15" customHeight="1" x14ac:dyDescent="0.2">
      <c r="A738" s="112" t="s">
        <v>1483</v>
      </c>
      <c r="B738" s="108" t="s">
        <v>1484</v>
      </c>
      <c r="C738" s="27">
        <f t="shared" si="54"/>
        <v>12</v>
      </c>
      <c r="D738" s="26">
        <v>9</v>
      </c>
      <c r="E738" s="26">
        <v>3</v>
      </c>
      <c r="F738" s="27">
        <v>2</v>
      </c>
      <c r="G738" s="27"/>
      <c r="H738" s="27"/>
      <c r="I738" s="27"/>
    </row>
    <row r="739" spans="1:9" ht="13.15" customHeight="1" x14ac:dyDescent="0.2">
      <c r="A739" s="112" t="s">
        <v>1485</v>
      </c>
      <c r="B739" s="108" t="s">
        <v>1486</v>
      </c>
      <c r="C739" s="27">
        <f t="shared" si="54"/>
        <v>1</v>
      </c>
      <c r="D739" s="26"/>
      <c r="E739" s="26">
        <v>1</v>
      </c>
      <c r="F739" s="27">
        <v>1</v>
      </c>
      <c r="G739" s="27"/>
      <c r="H739" s="27"/>
      <c r="I739" s="27"/>
    </row>
    <row r="740" spans="1:9" ht="13.15" customHeight="1" x14ac:dyDescent="0.2">
      <c r="A740" s="112" t="s">
        <v>1487</v>
      </c>
      <c r="B740" s="108" t="s">
        <v>1488</v>
      </c>
      <c r="C740" s="27">
        <f t="shared" si="54"/>
        <v>11</v>
      </c>
      <c r="D740" s="26">
        <v>8</v>
      </c>
      <c r="E740" s="26">
        <v>3</v>
      </c>
      <c r="F740" s="27">
        <v>2</v>
      </c>
      <c r="G740" s="27"/>
      <c r="H740" s="27"/>
      <c r="I740" s="27"/>
    </row>
    <row r="741" spans="1:9" ht="13.15" customHeight="1" x14ac:dyDescent="0.2">
      <c r="A741" s="112" t="s">
        <v>1489</v>
      </c>
      <c r="B741" s="108" t="s">
        <v>1490</v>
      </c>
      <c r="C741" s="27">
        <f t="shared" si="54"/>
        <v>5</v>
      </c>
      <c r="D741" s="26">
        <v>1</v>
      </c>
      <c r="E741" s="26">
        <v>4</v>
      </c>
      <c r="F741" s="27">
        <v>4</v>
      </c>
      <c r="G741" s="27"/>
      <c r="H741" s="27"/>
      <c r="I741" s="27"/>
    </row>
    <row r="742" spans="1:9" ht="13.15" customHeight="1" x14ac:dyDescent="0.2">
      <c r="A742" s="112" t="s">
        <v>1491</v>
      </c>
      <c r="B742" s="108" t="s">
        <v>1492</v>
      </c>
      <c r="C742" s="27">
        <f t="shared" si="54"/>
        <v>2</v>
      </c>
      <c r="D742" s="26">
        <v>1</v>
      </c>
      <c r="E742" s="26">
        <v>1</v>
      </c>
      <c r="F742" s="27">
        <v>1</v>
      </c>
      <c r="G742" s="27"/>
      <c r="H742" s="27"/>
      <c r="I742" s="27"/>
    </row>
    <row r="743" spans="1:9" ht="13.15" customHeight="1" x14ac:dyDescent="0.2">
      <c r="A743" s="112" t="s">
        <v>1493</v>
      </c>
      <c r="B743" s="108" t="s">
        <v>1494</v>
      </c>
      <c r="C743" s="27">
        <f t="shared" si="54"/>
        <v>2</v>
      </c>
      <c r="D743" s="26"/>
      <c r="E743" s="26">
        <v>2</v>
      </c>
      <c r="F743" s="27">
        <v>1</v>
      </c>
      <c r="G743" s="27"/>
      <c r="H743" s="27"/>
      <c r="I743" s="27"/>
    </row>
    <row r="744" spans="1:9" ht="13.15" customHeight="1" x14ac:dyDescent="0.2">
      <c r="A744" s="112" t="s">
        <v>1495</v>
      </c>
      <c r="B744" s="108" t="s">
        <v>1496</v>
      </c>
      <c r="C744" s="27">
        <f t="shared" si="54"/>
        <v>18</v>
      </c>
      <c r="D744" s="26">
        <v>9</v>
      </c>
      <c r="E744" s="26">
        <v>9</v>
      </c>
      <c r="F744" s="27">
        <v>7</v>
      </c>
      <c r="G744" s="27"/>
      <c r="H744" s="27"/>
      <c r="I744" s="27"/>
    </row>
    <row r="745" spans="1:9" ht="13.15" customHeight="1" x14ac:dyDescent="0.2">
      <c r="A745" s="112" t="s">
        <v>1497</v>
      </c>
      <c r="B745" s="108" t="s">
        <v>1498</v>
      </c>
      <c r="C745" s="27">
        <f t="shared" si="54"/>
        <v>57</v>
      </c>
      <c r="D745" s="26">
        <v>38</v>
      </c>
      <c r="E745" s="26">
        <v>18</v>
      </c>
      <c r="F745" s="27">
        <v>13</v>
      </c>
      <c r="G745" s="27">
        <v>1</v>
      </c>
      <c r="H745" s="27">
        <v>1</v>
      </c>
      <c r="I745" s="27"/>
    </row>
    <row r="746" spans="1:9" ht="13.15" customHeight="1" x14ac:dyDescent="0.2">
      <c r="A746" s="112" t="s">
        <v>1499</v>
      </c>
      <c r="B746" s="108" t="s">
        <v>1500</v>
      </c>
      <c r="C746" s="27">
        <f t="shared" si="54"/>
        <v>9</v>
      </c>
      <c r="D746" s="26">
        <v>4</v>
      </c>
      <c r="E746" s="26">
        <v>4</v>
      </c>
      <c r="F746" s="27">
        <v>2</v>
      </c>
      <c r="G746" s="27"/>
      <c r="H746" s="27">
        <v>1</v>
      </c>
      <c r="I746" s="27"/>
    </row>
    <row r="747" spans="1:9" ht="13.15" customHeight="1" x14ac:dyDescent="0.2">
      <c r="A747" s="112" t="s">
        <v>1501</v>
      </c>
      <c r="B747" s="108" t="s">
        <v>1502</v>
      </c>
      <c r="C747" s="27">
        <f t="shared" si="54"/>
        <v>21</v>
      </c>
      <c r="D747" s="26">
        <v>9</v>
      </c>
      <c r="E747" s="26">
        <v>10</v>
      </c>
      <c r="F747" s="27">
        <v>6</v>
      </c>
      <c r="G747" s="27">
        <v>1</v>
      </c>
      <c r="H747" s="27">
        <v>2</v>
      </c>
      <c r="I747" s="27"/>
    </row>
    <row r="748" spans="1:9" ht="13.15" customHeight="1" x14ac:dyDescent="0.2">
      <c r="A748" s="112" t="s">
        <v>1503</v>
      </c>
      <c r="B748" s="108" t="s">
        <v>1504</v>
      </c>
      <c r="C748" s="27">
        <f t="shared" si="54"/>
        <v>7</v>
      </c>
      <c r="D748" s="26">
        <v>3</v>
      </c>
      <c r="E748" s="26">
        <v>4</v>
      </c>
      <c r="F748" s="27">
        <v>3</v>
      </c>
      <c r="G748" s="27"/>
      <c r="H748" s="27"/>
      <c r="I748" s="27"/>
    </row>
    <row r="749" spans="1:9" ht="13.15" customHeight="1" x14ac:dyDescent="0.2">
      <c r="A749" s="112" t="s">
        <v>1505</v>
      </c>
      <c r="B749" s="108" t="s">
        <v>1506</v>
      </c>
      <c r="C749" s="27">
        <f t="shared" si="54"/>
        <v>6</v>
      </c>
      <c r="D749" s="26">
        <v>3</v>
      </c>
      <c r="E749" s="26">
        <v>3</v>
      </c>
      <c r="F749" s="27"/>
      <c r="G749" s="27"/>
      <c r="H749" s="27"/>
      <c r="I749" s="27"/>
    </row>
    <row r="750" spans="1:9" ht="13.15" customHeight="1" x14ac:dyDescent="0.2">
      <c r="A750" s="112" t="s">
        <v>1507</v>
      </c>
      <c r="B750" s="108" t="s">
        <v>1508</v>
      </c>
      <c r="C750" s="27">
        <f t="shared" si="54"/>
        <v>1</v>
      </c>
      <c r="D750" s="26">
        <v>1</v>
      </c>
      <c r="E750" s="26"/>
      <c r="F750" s="27"/>
      <c r="G750" s="27"/>
      <c r="H750" s="27"/>
      <c r="I750" s="27"/>
    </row>
    <row r="751" spans="1:9" ht="13.15" customHeight="1" x14ac:dyDescent="0.2">
      <c r="A751" s="112" t="s">
        <v>1509</v>
      </c>
      <c r="B751" s="108" t="s">
        <v>1510</v>
      </c>
      <c r="C751" s="27">
        <f t="shared" si="54"/>
        <v>1</v>
      </c>
      <c r="D751" s="26"/>
      <c r="E751" s="26">
        <v>1</v>
      </c>
      <c r="F751" s="27"/>
      <c r="G751" s="27"/>
      <c r="H751" s="27"/>
      <c r="I751" s="27"/>
    </row>
    <row r="752" spans="1:9" ht="13.15" customHeight="1" x14ac:dyDescent="0.2">
      <c r="A752" s="112" t="s">
        <v>1511</v>
      </c>
      <c r="B752" s="108" t="s">
        <v>1512</v>
      </c>
      <c r="C752" s="27">
        <f t="shared" si="54"/>
        <v>5</v>
      </c>
      <c r="D752" s="26">
        <v>3</v>
      </c>
      <c r="E752" s="26">
        <v>2</v>
      </c>
      <c r="F752" s="27">
        <v>2</v>
      </c>
      <c r="G752" s="27"/>
      <c r="H752" s="27"/>
      <c r="I752" s="27"/>
    </row>
    <row r="753" spans="1:9" ht="13.15" customHeight="1" x14ac:dyDescent="0.2">
      <c r="A753" s="112" t="s">
        <v>1513</v>
      </c>
      <c r="B753" s="108" t="s">
        <v>1514</v>
      </c>
      <c r="C753" s="27">
        <f t="shared" si="54"/>
        <v>9</v>
      </c>
      <c r="D753" s="26">
        <v>5</v>
      </c>
      <c r="E753" s="26">
        <v>4</v>
      </c>
      <c r="F753" s="27">
        <v>4</v>
      </c>
      <c r="G753" s="27"/>
      <c r="H753" s="27"/>
      <c r="I753" s="27"/>
    </row>
    <row r="754" spans="1:9" ht="13.15" customHeight="1" x14ac:dyDescent="0.2">
      <c r="A754" s="112" t="s">
        <v>1515</v>
      </c>
      <c r="B754" s="108" t="s">
        <v>1516</v>
      </c>
      <c r="C754" s="27">
        <f t="shared" si="54"/>
        <v>5</v>
      </c>
      <c r="D754" s="26">
        <v>3</v>
      </c>
      <c r="E754" s="26">
        <v>2</v>
      </c>
      <c r="F754" s="27">
        <v>2</v>
      </c>
      <c r="G754" s="27"/>
      <c r="H754" s="27"/>
      <c r="I754" s="27"/>
    </row>
    <row r="755" spans="1:9" ht="13.15" customHeight="1" x14ac:dyDescent="0.2">
      <c r="A755" s="118"/>
      <c r="B755" s="117" t="s">
        <v>54</v>
      </c>
      <c r="C755" s="27">
        <f t="shared" si="54"/>
        <v>0</v>
      </c>
      <c r="D755" s="26"/>
      <c r="E755" s="26"/>
      <c r="F755" s="27"/>
      <c r="G755" s="27"/>
      <c r="H755" s="27"/>
      <c r="I755" s="27"/>
    </row>
    <row r="756" spans="1:9" ht="13.15" customHeight="1" x14ac:dyDescent="0.2">
      <c r="A756" s="118"/>
      <c r="B756" s="117" t="s">
        <v>1</v>
      </c>
      <c r="C756" s="27">
        <f t="shared" si="54"/>
        <v>272</v>
      </c>
      <c r="D756" s="26">
        <f t="shared" ref="D756:I756" si="55">SUM(D731:D755)</f>
        <v>152</v>
      </c>
      <c r="E756" s="26">
        <f t="shared" si="55"/>
        <v>108</v>
      </c>
      <c r="F756" s="26">
        <f t="shared" si="55"/>
        <v>72</v>
      </c>
      <c r="G756" s="26">
        <f t="shared" si="55"/>
        <v>2</v>
      </c>
      <c r="H756" s="26">
        <f t="shared" si="55"/>
        <v>11</v>
      </c>
      <c r="I756" s="26">
        <f t="shared" si="55"/>
        <v>1</v>
      </c>
    </row>
  </sheetData>
  <mergeCells count="10">
    <mergeCell ref="I2:I4"/>
    <mergeCell ref="E3:E4"/>
    <mergeCell ref="A1:H1"/>
    <mergeCell ref="A2:A4"/>
    <mergeCell ref="B2:B4"/>
    <mergeCell ref="C2:C4"/>
    <mergeCell ref="D2:D4"/>
    <mergeCell ref="H2:H4"/>
    <mergeCell ref="F3:G3"/>
    <mergeCell ref="E2:G2"/>
  </mergeCells>
  <phoneticPr fontId="0" type="noConversion"/>
  <pageMargins left="0.43307086614173229" right="0.23622047244094491" top="0.74803149606299213" bottom="0.55118110236220474" header="0.31496062992125984" footer="0.31496062992125984"/>
  <pageSetup paperSize="9" scale="93" firstPageNumber="39" fitToHeight="0" pageOrder="overThenDown" orientation="landscape" r:id="rId1"/>
  <headerFooter>
    <oddFooter>&amp;C&amp;LE4AA1F2F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9</vt:i4>
      </vt:variant>
    </vt:vector>
  </HeadingPairs>
  <TitlesOfParts>
    <vt:vector size="17" baseType="lpstr">
      <vt:lpstr>Титульний лист</vt:lpstr>
      <vt:lpstr>Розділ 1 </vt:lpstr>
      <vt:lpstr>Розділ 2</vt:lpstr>
      <vt:lpstr>Розділ 3</vt:lpstr>
      <vt:lpstr>Розділ 4</vt:lpstr>
      <vt:lpstr>довідка</vt:lpstr>
      <vt:lpstr>Додаток 1</vt:lpstr>
      <vt:lpstr>Додаток 2</vt:lpstr>
      <vt:lpstr>'Додаток 1'!Заголовки_для_печати</vt:lpstr>
      <vt:lpstr>'Додаток 2'!Заголовки_для_печати</vt:lpstr>
      <vt:lpstr>'Розділ 2'!Заголовки_для_печати</vt:lpstr>
      <vt:lpstr>довідка!Область_печати</vt:lpstr>
      <vt:lpstr>'Додаток 1'!Область_печати</vt:lpstr>
      <vt:lpstr>'Додаток 2'!Область_печати</vt:lpstr>
      <vt:lpstr>'Розділ 1 '!Область_печати</vt:lpstr>
      <vt:lpstr>'Розділ 4'!Область_печати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pastukhova</cp:lastModifiedBy>
  <cp:lastPrinted>2018-06-23T08:20:56Z</cp:lastPrinted>
  <dcterms:created xsi:type="dcterms:W3CDTF">2015-09-09T11:47:39Z</dcterms:created>
  <dcterms:modified xsi:type="dcterms:W3CDTF">2020-02-13T12:02:53Z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Зведений- 2-ц_4.2019</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31900909</vt:i4>
  </property>
  <property fmtid="{D5CDD505-2E9C-101B-9397-08002B2CF9AE}" pid="7" name="Тип звіту">
    <vt:lpwstr>Зведений- 2-ц</vt:lpwstr>
  </property>
  <property fmtid="{D5CDD505-2E9C-101B-9397-08002B2CF9AE}" pid="8" name="К.Cума">
    <vt:lpwstr>E4AA1F2F</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3062F671</vt:lpwstr>
  </property>
  <property fmtid="{D5CDD505-2E9C-101B-9397-08002B2CF9AE}" pid="16" name="Версія БД">
    <vt:lpwstr>3.24.2.2352</vt:lpwstr>
  </property>
</Properties>
</file>